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480" yWindow="5655" windowWidth="11355" windowHeight="3030" activeTab="2"/>
  </bookViews>
  <sheets>
    <sheet name="%ปี2562" sheetId="1" r:id="rId1"/>
    <sheet name="%ปี62 งบ (2)" sheetId="173" r:id="rId2"/>
    <sheet name="งบประจำคุม 1ล้าน" sheetId="178" r:id="rId3"/>
    <sheet name="เงินกัน เหลื่อมปี62" sheetId="236" r:id="rId4"/>
    <sheet name="งบโครงการ002" sheetId="199" r:id="rId5"/>
    <sheet name="งบโครงการ001" sheetId="200" r:id="rId6"/>
    <sheet name="รหัส39001 " sheetId="245" r:id="rId7"/>
    <sheet name="พนง.ราชการ" sheetId="110" r:id="rId8"/>
    <sheet name="ธุรการ9,000" sheetId="235" r:id="rId9"/>
    <sheet name="ธุรการ 15000" sheetId="237" r:id="rId10"/>
    <sheet name="จ้างนักการฯ" sheetId="239" r:id="rId11"/>
    <sheet name="ครูวิกฤต-วิทย์-คณิต" sheetId="238" r:id="rId12"/>
    <sheet name="ครูพี่เลี้ยง" sheetId="240" r:id="rId13"/>
    <sheet name="เขต 9ราย-แม่บ้านฯ" sheetId="241" r:id="rId14"/>
    <sheet name="ค่าเช่าบ้าน-ประกันสังคม" sheetId="18" r:id="rId15"/>
    <sheet name="พาหนะนักเรียน" sheetId="242" r:id="rId16"/>
    <sheet name="รถตู้+กระบะ" sheetId="243" r:id="rId17"/>
    <sheet name="รหัส39002" sheetId="244" r:id="rId18"/>
    <sheet name="รหัส39002อินเทอร์เน็ต" sheetId="246" r:id="rId19"/>
    <sheet name="อุดหนุนร.ร." sheetId="176" r:id="rId20"/>
  </sheets>
  <definedNames>
    <definedName name="_xlnm.Print_Titles" localSheetId="13">'เขต 9ราย-แม่บ้านฯ'!$4:$5</definedName>
    <definedName name="_xlnm.Print_Titles" localSheetId="12">ครูพี่เลี้ยง!$4:$5</definedName>
    <definedName name="_xlnm.Print_Titles" localSheetId="11">'ครูวิกฤต-วิทย์-คณิต'!$4:$5</definedName>
    <definedName name="_xlnm.Print_Titles" localSheetId="14">'ค่าเช่าบ้าน-ประกันสังคม'!$5:$6</definedName>
    <definedName name="_xlnm.Print_Titles" localSheetId="5">งบโครงการ001!$4:$5</definedName>
    <definedName name="_xlnm.Print_Titles" localSheetId="4">งบโครงการ002!$4:$5</definedName>
    <definedName name="_xlnm.Print_Titles" localSheetId="2">'งบประจำคุม 1ล้าน'!$4:$5</definedName>
    <definedName name="_xlnm.Print_Titles" localSheetId="10">จ้างนักการฯ!$4:$5</definedName>
    <definedName name="_xlnm.Print_Titles" localSheetId="9">'ธุรการ 15000'!$4:$5</definedName>
    <definedName name="_xlnm.Print_Titles" localSheetId="8">'ธุรการ9,000'!$4:$5</definedName>
    <definedName name="_xlnm.Print_Titles" localSheetId="7">พนง.ราชการ!$4:$5</definedName>
    <definedName name="_xlnm.Print_Titles" localSheetId="15">พาหนะนักเรียน!$5:$6</definedName>
    <definedName name="_xlnm.Print_Titles" localSheetId="16">'รถตู้+กระบะ'!$5:$6</definedName>
    <definedName name="_xlnm.Print_Titles" localSheetId="6">'รหัส39001 '!$4:$5</definedName>
    <definedName name="_xlnm.Print_Titles" localSheetId="17">รหัส39002!$5:$6</definedName>
    <definedName name="_xlnm.Print_Titles" localSheetId="18">รหัส39002อินเทอร์เน็ต!$5:$6</definedName>
    <definedName name="_xlnm.Print_Titles" localSheetId="19">อุดหนุนร.ร.!$4:$5</definedName>
  </definedNames>
  <calcPr calcId="144525"/>
</workbook>
</file>

<file path=xl/calcChain.xml><?xml version="1.0" encoding="utf-8"?>
<calcChain xmlns="http://schemas.openxmlformats.org/spreadsheetml/2006/main">
  <c r="G13" i="1" l="1"/>
  <c r="F14" i="1"/>
  <c r="F10" i="1"/>
  <c r="K216" i="246" l="1"/>
  <c r="F202" i="246"/>
  <c r="E202" i="246"/>
  <c r="D202" i="246"/>
  <c r="G202" i="246" s="1"/>
  <c r="G9" i="242"/>
  <c r="G10" i="242"/>
  <c r="G11" i="242"/>
  <c r="G12" i="242"/>
  <c r="G13" i="242"/>
  <c r="G14" i="242"/>
  <c r="G15" i="242"/>
  <c r="G16" i="242"/>
  <c r="G17" i="242"/>
  <c r="G18" i="242"/>
  <c r="G19" i="242"/>
  <c r="G20" i="242"/>
  <c r="G21" i="242"/>
  <c r="G22" i="242"/>
  <c r="G23" i="242"/>
  <c r="G24" i="242"/>
  <c r="G25" i="242"/>
  <c r="G26" i="242"/>
  <c r="G27" i="242"/>
  <c r="G28" i="242"/>
  <c r="G29" i="242"/>
  <c r="G30" i="242"/>
  <c r="G31" i="242"/>
  <c r="G32" i="242"/>
  <c r="G33" i="242"/>
  <c r="G34" i="242"/>
  <c r="G35" i="242"/>
  <c r="G36" i="242"/>
  <c r="G37" i="242"/>
  <c r="G38" i="242"/>
  <c r="G39" i="242"/>
  <c r="G40" i="242"/>
  <c r="G41" i="242"/>
  <c r="G42" i="242"/>
  <c r="G8" i="242"/>
  <c r="G18" i="18" l="1"/>
  <c r="G8" i="18"/>
  <c r="G20" i="199" l="1"/>
  <c r="G17" i="199"/>
  <c r="G10" i="245"/>
  <c r="G8" i="245"/>
  <c r="F20" i="245"/>
  <c r="E20" i="245"/>
  <c r="D20" i="245"/>
  <c r="G20" i="245" l="1"/>
  <c r="L38" i="244"/>
  <c r="F24" i="244"/>
  <c r="E24" i="244"/>
  <c r="D24" i="244"/>
  <c r="G18" i="243"/>
  <c r="G13" i="243"/>
  <c r="G8" i="243"/>
  <c r="L38" i="243"/>
  <c r="F24" i="243"/>
  <c r="E24" i="243"/>
  <c r="D24" i="243"/>
  <c r="G24" i="243" s="1"/>
  <c r="D44" i="242"/>
  <c r="L58" i="242"/>
  <c r="F44" i="242"/>
  <c r="E44" i="242"/>
  <c r="G24" i="244" l="1"/>
  <c r="G44" i="242"/>
  <c r="F24" i="241" l="1"/>
  <c r="E24" i="241"/>
  <c r="D24" i="241"/>
  <c r="G7" i="241"/>
  <c r="G6" i="241"/>
  <c r="G8" i="241" s="1"/>
  <c r="G9" i="241" s="1"/>
  <c r="F24" i="240"/>
  <c r="E24" i="240"/>
  <c r="D24" i="240"/>
  <c r="G7" i="240"/>
  <c r="G6" i="240"/>
  <c r="G8" i="240" s="1"/>
  <c r="G15" i="239"/>
  <c r="G14" i="239"/>
  <c r="G16" i="239" s="1"/>
  <c r="F24" i="239"/>
  <c r="E24" i="239"/>
  <c r="D24" i="239"/>
  <c r="G7" i="239"/>
  <c r="G6" i="239"/>
  <c r="G8" i="239" s="1"/>
  <c r="G16" i="238"/>
  <c r="G15" i="238"/>
  <c r="F24" i="238"/>
  <c r="E24" i="238"/>
  <c r="D24" i="238"/>
  <c r="G7" i="238"/>
  <c r="G6" i="238"/>
  <c r="G8" i="238" s="1"/>
  <c r="G24" i="239" l="1"/>
  <c r="G24" i="241"/>
  <c r="G24" i="240"/>
  <c r="G24" i="238"/>
  <c r="F12" i="173"/>
  <c r="G11" i="173"/>
  <c r="F11" i="173"/>
  <c r="G14" i="1"/>
  <c r="F11" i="1"/>
  <c r="F12" i="1"/>
  <c r="F13" i="1"/>
  <c r="F33" i="178"/>
  <c r="E33" i="178"/>
  <c r="D33" i="178"/>
  <c r="G10" i="199"/>
  <c r="G11" i="199" s="1"/>
  <c r="G12" i="199" s="1"/>
  <c r="G13" i="199" s="1"/>
  <c r="G14" i="199" s="1"/>
  <c r="G15" i="199" s="1"/>
  <c r="G8" i="199"/>
  <c r="F9" i="236"/>
  <c r="G9" i="236" s="1"/>
  <c r="F11" i="236"/>
  <c r="G11" i="236" s="1"/>
  <c r="F13" i="236"/>
  <c r="G13" i="236" s="1"/>
  <c r="F15" i="236"/>
  <c r="G15" i="236" s="1"/>
  <c r="F17" i="236"/>
  <c r="G17" i="236" s="1"/>
  <c r="F19" i="236"/>
  <c r="G19" i="236" s="1"/>
  <c r="F21" i="236"/>
  <c r="G21" i="236" s="1"/>
  <c r="F23" i="236"/>
  <c r="G23" i="236" s="1"/>
  <c r="F7" i="236"/>
  <c r="F24" i="237" l="1"/>
  <c r="E24" i="237"/>
  <c r="D24" i="237"/>
  <c r="G7" i="237"/>
  <c r="G6" i="237"/>
  <c r="G8" i="237" s="1"/>
  <c r="G9" i="237" s="1"/>
  <c r="G10" i="237" s="1"/>
  <c r="G6" i="235"/>
  <c r="G8" i="235" s="1"/>
  <c r="G9" i="235" s="1"/>
  <c r="G17" i="18"/>
  <c r="G24" i="237" l="1"/>
  <c r="F26" i="236" l="1"/>
  <c r="E26" i="236"/>
  <c r="D26" i="236"/>
  <c r="G7" i="236"/>
  <c r="F24" i="235"/>
  <c r="E24" i="235"/>
  <c r="D24" i="235"/>
  <c r="G7" i="235"/>
  <c r="G26" i="236" l="1"/>
  <c r="G24" i="235"/>
  <c r="F22" i="200" l="1"/>
  <c r="E22" i="200"/>
  <c r="E21" i="176" l="1"/>
  <c r="D21" i="176"/>
  <c r="D22" i="200" l="1"/>
  <c r="G22" i="200" s="1"/>
  <c r="G9" i="200"/>
  <c r="G10" i="200" s="1"/>
  <c r="G11" i="200" s="1"/>
  <c r="D31" i="199"/>
  <c r="F31" i="199" l="1"/>
  <c r="E31" i="199"/>
  <c r="G31" i="199" l="1"/>
  <c r="E24" i="173" l="1"/>
  <c r="D24" i="173"/>
  <c r="C24" i="173"/>
  <c r="E23" i="1"/>
  <c r="D23" i="1"/>
  <c r="C23" i="1"/>
  <c r="G12" i="1"/>
  <c r="G10" i="1"/>
  <c r="G9" i="1"/>
  <c r="F9" i="1"/>
  <c r="G7" i="176"/>
  <c r="G8" i="176" s="1"/>
  <c r="G9" i="176"/>
  <c r="G10" i="176" s="1"/>
  <c r="G11" i="176"/>
  <c r="G12" i="176" s="1"/>
  <c r="F21" i="176"/>
  <c r="G21" i="176" s="1"/>
  <c r="G7" i="18"/>
  <c r="D24" i="18"/>
  <c r="E24" i="18"/>
  <c r="F24" i="18"/>
  <c r="L38" i="18"/>
  <c r="G6" i="110"/>
  <c r="G7" i="110" s="1"/>
  <c r="D24" i="110"/>
  <c r="E24" i="110"/>
  <c r="F24" i="110"/>
  <c r="G7" i="178"/>
  <c r="G8" i="178" s="1"/>
  <c r="G9" i="178" s="1"/>
  <c r="G10" i="178" s="1"/>
  <c r="G11" i="178" s="1"/>
  <c r="G12" i="178" s="1"/>
  <c r="G13" i="178" s="1"/>
  <c r="G14" i="178" s="1"/>
  <c r="G15" i="178" s="1"/>
  <c r="G16" i="178" s="1"/>
  <c r="G17" i="178" s="1"/>
  <c r="G18" i="178" s="1"/>
  <c r="G19" i="178" s="1"/>
  <c r="G20" i="178" s="1"/>
  <c r="G21" i="178" s="1"/>
  <c r="G22" i="178" s="1"/>
  <c r="G23" i="178" s="1"/>
  <c r="G24" i="178" s="1"/>
  <c r="G25" i="178" s="1"/>
  <c r="G26" i="178" s="1"/>
  <c r="G27" i="178" s="1"/>
  <c r="G28" i="178" s="1"/>
  <c r="G29" i="178" s="1"/>
  <c r="G30" i="178" s="1"/>
  <c r="G24" i="18" l="1"/>
  <c r="F23" i="1"/>
  <c r="G24" i="110"/>
  <c r="F24" i="173"/>
  <c r="G23" i="1"/>
  <c r="G24" i="173"/>
  <c r="G33" i="178" l="1"/>
</calcChain>
</file>

<file path=xl/sharedStrings.xml><?xml version="1.0" encoding="utf-8"?>
<sst xmlns="http://schemas.openxmlformats.org/spreadsheetml/2006/main" count="884" uniqueCount="483">
  <si>
    <t>ประจำงวด</t>
  </si>
  <si>
    <t>เบิก</t>
  </si>
  <si>
    <t>คงเหลือ</t>
  </si>
  <si>
    <t>หมายเหตุ</t>
  </si>
  <si>
    <t>รายการ</t>
  </si>
  <si>
    <t>งบดำเนินงาน</t>
  </si>
  <si>
    <t>รวม</t>
  </si>
  <si>
    <t xml:space="preserve"> </t>
  </si>
  <si>
    <t>ที่</t>
  </si>
  <si>
    <t>งบประมาณ</t>
  </si>
  <si>
    <t>ร้อยละ</t>
  </si>
  <si>
    <t>การเบิกจ่าย</t>
  </si>
  <si>
    <t>ที่เอกสาร</t>
  </si>
  <si>
    <t>สพป.เพชรบูรณ์  เขต  3</t>
  </si>
  <si>
    <t xml:space="preserve">                                                    สำนักงานเขตพื้นที่การศึกษาประถมศึกษาเพชรบูรณ์ เขต 3</t>
  </si>
  <si>
    <t>เงิน</t>
  </si>
  <si>
    <t xml:space="preserve"> ว.ด.ป.</t>
  </si>
  <si>
    <t>ผู้รับผิดชอบ</t>
  </si>
  <si>
    <t>รวมทั้ง1-5</t>
  </si>
  <si>
    <t xml:space="preserve">                     รัฐบาลกำหนดเป้าหมายการเบิกจ่าย  ณ  สิ้นแต่ละไตรมาส    ดังนี้</t>
  </si>
  <si>
    <t>รายจ่ายงบลงทุน</t>
  </si>
  <si>
    <t>เงินอนุมัติ</t>
  </si>
  <si>
    <t>ก่อหนี้ผูกพัน</t>
  </si>
  <si>
    <t>( PO )</t>
  </si>
  <si>
    <t>PO</t>
  </si>
  <si>
    <t>ในมือ</t>
  </si>
  <si>
    <t>PO/</t>
  </si>
  <si>
    <t>เบิกจ่าย</t>
  </si>
  <si>
    <t xml:space="preserve"> รวมทั้งสิ้น</t>
  </si>
  <si>
    <t>.</t>
  </si>
  <si>
    <t>งบบุคลากร  (พนักงานราชการ)</t>
  </si>
  <si>
    <t>ในมือ/</t>
  </si>
  <si>
    <t>งบประจำ</t>
  </si>
  <si>
    <t>ค่าตอบแทนพนักงานราชการ</t>
  </si>
  <si>
    <t>ค่าจ้างฯ</t>
  </si>
  <si>
    <t xml:space="preserve"> ประกันสังคม พนง.ราชการ ค.1</t>
  </si>
  <si>
    <t>ค่าเช่าบ้าน ครั้งที่ 1</t>
  </si>
  <si>
    <t xml:space="preserve">                                       ยอดรวม   </t>
  </si>
  <si>
    <t>( PO/ ค้างในมือ)</t>
  </si>
  <si>
    <t>สรุปรายการเงินงบกลยุทธ์โครงการ</t>
  </si>
  <si>
    <t xml:space="preserve">                                สำนักงานเขตพื้นที่การศึกษาเพชรบูรณ์ เขต 3                                                      งบเงินอุดหนุน</t>
  </si>
  <si>
    <t>รหัส 39002</t>
  </si>
  <si>
    <t>กิจกรรม</t>
  </si>
  <si>
    <t>N3104</t>
  </si>
  <si>
    <t>รหัส 38008</t>
  </si>
  <si>
    <t>ก.ก.</t>
  </si>
  <si>
    <t>N3101</t>
  </si>
  <si>
    <t>ว. 3732</t>
  </si>
  <si>
    <t>จันทร์ทิพย์</t>
  </si>
  <si>
    <t>N 3101</t>
  </si>
  <si>
    <t>รหัส 33061</t>
  </si>
  <si>
    <t>ค่าจ้างธุรการ  เดือนละ 9,000.-</t>
  </si>
  <si>
    <t>งบเงินอุดหนุน</t>
  </si>
  <si>
    <t>รายจ่ายงบประจำ</t>
  </si>
  <si>
    <t xml:space="preserve">            รายจ่ายภาพรวม</t>
  </si>
  <si>
    <t>ค่าจ้างเขต 9 ราย</t>
  </si>
  <si>
    <t xml:space="preserve">   (งบบุคลากร)</t>
  </si>
  <si>
    <t xml:space="preserve"> ค่าอุปกรณ์การเรียน</t>
  </si>
  <si>
    <t xml:space="preserve"> ค่าจัดการเรียนการสอน</t>
  </si>
  <si>
    <t xml:space="preserve">                      ยอดรวมทั้งสิ้น</t>
  </si>
  <si>
    <t>งบลงทุน (ค่าครุภัณฑ์/สิ่งก่อสร้าง)</t>
  </si>
  <si>
    <t>รหัส 33045</t>
  </si>
  <si>
    <t>N3091</t>
  </si>
  <si>
    <t>N3088</t>
  </si>
  <si>
    <t>30 กย.</t>
  </si>
  <si>
    <t>ค่าซ่อมแซมไฟฟ้า  รร.โคกสง่า</t>
  </si>
  <si>
    <t>ค่าซ่อมแซมไฟฟ้า  รร.โพทะเลประชาสรรค์</t>
  </si>
  <si>
    <t>ค่าซ่อมแซมบริเวณ สำนักงานฯ</t>
  </si>
  <si>
    <t>ค่าวัสดุ สำนักงาน</t>
  </si>
  <si>
    <t>ค่าวารสาร/แผ่นพับประชาสัมพันธ์</t>
  </si>
  <si>
    <r>
      <t xml:space="preserve">       </t>
    </r>
    <r>
      <rPr>
        <b/>
        <u/>
        <sz val="14"/>
        <rFont val="TH SarabunPSK"/>
        <family val="2"/>
      </rPr>
      <t>งบดำเนินงาน</t>
    </r>
  </si>
  <si>
    <t>รายงการบริหารงบประมาณประจำปีงบประมาณ 2563</t>
  </si>
  <si>
    <t>25 ตค.62</t>
  </si>
  <si>
    <t>รายการงบประจำสำนักงาน</t>
  </si>
  <si>
    <t xml:space="preserve"> งบประมาณรับทั้งสิ้น (ครั้งที่ 1)</t>
  </si>
  <si>
    <t>29 ตค.62</t>
  </si>
  <si>
    <t>ว.4774</t>
  </si>
  <si>
    <t>รับงบประมาณบริหารฯ  ครั้งที่ 1</t>
  </si>
  <si>
    <t>เงินอุดหนุนภาคเรียน 2/62 (70%)</t>
  </si>
  <si>
    <t>31 ตค.62</t>
  </si>
  <si>
    <t>ว. 4848</t>
  </si>
  <si>
    <t xml:space="preserve"> กิจกรรมพัฒนาคุณภาพผู้เรียน</t>
  </si>
  <si>
    <t>ฎ.80</t>
  </si>
  <si>
    <t>ฎ.81</t>
  </si>
  <si>
    <t>เบิกเงิน 189 ร.ร.</t>
  </si>
  <si>
    <t>ฎ.79</t>
  </si>
  <si>
    <t>ว. 4748</t>
  </si>
  <si>
    <t>ว. 4827</t>
  </si>
  <si>
    <t>เงินสมทบกองทุนทดแทน  (0.02%)</t>
  </si>
  <si>
    <t>22 ตค.62</t>
  </si>
  <si>
    <t>ว. 4746</t>
  </si>
  <si>
    <t xml:space="preserve"> (ตค.62- ธค.62)  3 เดือน</t>
  </si>
  <si>
    <t>จันทิพย์</t>
  </si>
  <si>
    <t xml:space="preserve"> (ตค.62- มค.63)  4 เดือน</t>
  </si>
  <si>
    <t>ค่าจ้างธุรการ 15,000.- (+750)</t>
  </si>
  <si>
    <t>เงินกันไว้เบิกเหลื่อมปี งบประมาณปี พ.ศ. 2562</t>
  </si>
  <si>
    <t>18 ตค.62</t>
  </si>
  <si>
    <t>Inv.8</t>
  </si>
  <si>
    <t>Inv.9</t>
  </si>
  <si>
    <t>Inv.10</t>
  </si>
  <si>
    <t>Inv.11</t>
  </si>
  <si>
    <t>Inv.13</t>
  </si>
  <si>
    <t>Inv.14</t>
  </si>
  <si>
    <t>โครงการขับเคลื่อนคุณภาพการศึกษาด้วยกระบวนการ</t>
  </si>
  <si>
    <t>มีส่วนร่วม โดยคณะ ก.ต.ป.น.</t>
  </si>
  <si>
    <t>ปาริชาติ/คณะ</t>
  </si>
  <si>
    <t>ฎ.52</t>
  </si>
  <si>
    <t xml:space="preserve"> เงินยืม ศน.ปาริชาติ เข่งแก้ว</t>
  </si>
  <si>
    <t>พี.23</t>
  </si>
  <si>
    <t xml:space="preserve">ค่าเดินทาง 5 ราย </t>
  </si>
  <si>
    <t>Inv.37</t>
  </si>
  <si>
    <t>ค่าไฟฟ้า เดือน ตค.62</t>
  </si>
  <si>
    <t>Inv.40</t>
  </si>
  <si>
    <t xml:space="preserve">                                    ยอดคงเหลือ</t>
  </si>
  <si>
    <t>โครงการพัฒนานำนโยบายจัดการศึกษาสู่การปฏิบัติ</t>
  </si>
  <si>
    <t>คชจ.การระชุม ก.ต.ป.น. (วันที่ 22 ตค.62)</t>
  </si>
  <si>
    <t>กลุ่มแผนฯ</t>
  </si>
  <si>
    <t>ร้อยละการเบิก</t>
  </si>
  <si>
    <t>ร้อยละของการ</t>
  </si>
  <si>
    <t>ปี. 2562</t>
  </si>
  <si>
    <t>ของ</t>
  </si>
  <si>
    <t>การก่อหนี้</t>
  </si>
  <si>
    <t>ผูกพัน</t>
  </si>
  <si>
    <t>ยอดคงเหลือ</t>
  </si>
  <si>
    <t xml:space="preserve">   - ไตรมาสที่ 1      ร้อยละ  </t>
  </si>
  <si>
    <t xml:space="preserve">  - ไตรมาสที่ 2      ร้อยละ    </t>
  </si>
  <si>
    <t xml:space="preserve">  - ไตรมาสที่ 3      ร้อยละ   </t>
  </si>
  <si>
    <t xml:space="preserve">  - ไตรมาสที่ 4      ร้อยละ   </t>
  </si>
  <si>
    <t xml:space="preserve">ร้อยละ   </t>
  </si>
  <si>
    <t>ค่าโทรศัพท์ ทีโอที  เดือน กย.62</t>
  </si>
  <si>
    <t>ยอดเงิน</t>
  </si>
  <si>
    <t>นันทนา</t>
  </si>
  <si>
    <t>-</t>
  </si>
  <si>
    <t>ของปี 2562</t>
  </si>
  <si>
    <t>สรุปผลการเบิกจ่ายเงินงบประมาณ  ปี  2563</t>
  </si>
  <si>
    <t>รายงานผลการบริหารงบประมาณประจำปีงบประมาณ 2563</t>
  </si>
  <si>
    <t>8 พย.62</t>
  </si>
  <si>
    <t>ว.5180</t>
  </si>
  <si>
    <t>ครูวิกฤต 15,000.- (+750)</t>
  </si>
  <si>
    <t>ว.4889</t>
  </si>
  <si>
    <t>22 พย.62</t>
  </si>
  <si>
    <t xml:space="preserve"> (ตค.62- มีค.63) 6 เดือน</t>
  </si>
  <si>
    <t>36 ราย</t>
  </si>
  <si>
    <t>ครูวิทย์+คณิต  15,000+750</t>
  </si>
  <si>
    <t>11 พย.62</t>
  </si>
  <si>
    <t>ว. 4916</t>
  </si>
  <si>
    <t xml:space="preserve"> (ตค.62- ธค.63) 3 เดือน</t>
  </si>
  <si>
    <t>32 ราย</t>
  </si>
  <si>
    <t>39 ราย</t>
  </si>
  <si>
    <t>จ้างนักการฯ (9,000 +450)</t>
  </si>
  <si>
    <t>จ้างนักการ(ปกติ) (9,000 +450)</t>
  </si>
  <si>
    <t>รหัส 39004</t>
  </si>
  <si>
    <t>14 พย.62</t>
  </si>
  <si>
    <t>ว.4991</t>
  </si>
  <si>
    <t>ครูพี่เลี้ยงฯ 9,000.- (+450)</t>
  </si>
  <si>
    <t>25 ราย</t>
  </si>
  <si>
    <t>15 พย.62</t>
  </si>
  <si>
    <t>ว.5010</t>
  </si>
  <si>
    <t>9 ราย</t>
  </si>
  <si>
    <t>N 3092</t>
  </si>
  <si>
    <t>บ้านซับตะแบก</t>
  </si>
  <si>
    <t>บ้านซับไม้แดง</t>
  </si>
  <si>
    <t>บ้านทรัพย์เกษตร</t>
  </si>
  <si>
    <t>บ้านท่าด้วง</t>
  </si>
  <si>
    <t>บ้านนาเฉลียง</t>
  </si>
  <si>
    <t>บ้านนาเฉลียงใต้</t>
  </si>
  <si>
    <t>บ้านน้ำเดือด</t>
  </si>
  <si>
    <t>บ้านเนินถาวร</t>
  </si>
  <si>
    <t>บ้านโป่งบุญเจริญ</t>
  </si>
  <si>
    <t>บ้านพญาวัง</t>
  </si>
  <si>
    <t>บ้านพุขาม</t>
  </si>
  <si>
    <t>บ้านโพทะเลประชาสรรค์</t>
  </si>
  <si>
    <t>บ้านรวมทรัพย์</t>
  </si>
  <si>
    <t>บ้านราหุล</t>
  </si>
  <si>
    <t>บ้านลำตะคร้อ</t>
  </si>
  <si>
    <t>บ้านวังลึก</t>
  </si>
  <si>
    <t>บ้านศรีมงคล</t>
  </si>
  <si>
    <t>บ้านสระประดู่</t>
  </si>
  <si>
    <t>บ้านสันเจริญโป่งสะทอน</t>
  </si>
  <si>
    <t>บ้านสามัคคีพัฒนา</t>
  </si>
  <si>
    <t>บ้านหนองบัวทอง</t>
  </si>
  <si>
    <t>บ้านหนองสะแกสี่</t>
  </si>
  <si>
    <t>บ้านห้วยทราย</t>
  </si>
  <si>
    <t>บ้านห้วยโป่ง-ไผ่ขวาง</t>
  </si>
  <si>
    <t>รัฐประชานุสรณ์</t>
  </si>
  <si>
    <t>อนุบาลบึงสามพัน</t>
  </si>
  <si>
    <t>บ้านสระเกษ</t>
  </si>
  <si>
    <t>บ้านซับน้อย</t>
  </si>
  <si>
    <t>บ้านซับสามัคคี</t>
  </si>
  <si>
    <t>บ้านท่าโรง</t>
  </si>
  <si>
    <t>บ้านสระกรวด</t>
  </si>
  <si>
    <t>บ้านกองทูล ฯ</t>
  </si>
  <si>
    <t>บ้านเขาสูงราษฎร์บำรุง</t>
  </si>
  <si>
    <t>บ้านคลองดู่</t>
  </si>
  <si>
    <t>บ้านคลองตะคร้อ</t>
  </si>
  <si>
    <t>19 พย.62</t>
  </si>
  <si>
    <t>ว. 5013</t>
  </si>
  <si>
    <t>พาหนะนักเรียน เทอม 2/62</t>
  </si>
  <si>
    <t xml:space="preserve">ณ  วันที่    30  พฤศจิกายน   2562             </t>
  </si>
  <si>
    <t>บริหารรถกระบะ-รถตู้ เทอม 2/62</t>
  </si>
  <si>
    <t>บย.3594</t>
  </si>
  <si>
    <t>พช.</t>
  </si>
  <si>
    <t>บย.3595</t>
  </si>
  <si>
    <t>นข.3372</t>
  </si>
  <si>
    <t>N 3104</t>
  </si>
  <si>
    <t>21 พย.62</t>
  </si>
  <si>
    <t>ว. 5169</t>
  </si>
  <si>
    <t>คัดเลือกสถานศึกษา IQA Award</t>
  </si>
  <si>
    <t>นิเทศฯ</t>
  </si>
  <si>
    <t>26 พย.62</t>
  </si>
  <si>
    <t>ว. 5190</t>
  </si>
  <si>
    <t>ค่าตรวจประเมินจัดการเรียนรู้ รูปแบบ Active Lernฯ</t>
  </si>
  <si>
    <t>ณ  วันที่  30  พฤศจิกายน  2562</t>
  </si>
  <si>
    <t>รหัส 39001</t>
  </si>
  <si>
    <t>N3102</t>
  </si>
  <si>
    <t>โครงการบ้านนักวิทยาศาสตร์น้อย  ปฐมวัย</t>
  </si>
  <si>
    <t>2.คชจ.จัดอบรมแทนแทน บ้านนักวิทย์ฯ</t>
  </si>
  <si>
    <t>1. คชจ.ประเมิน ร.ร.รับตราพระราชทานฯ</t>
  </si>
  <si>
    <t>โครงการศิลปะหัตถกรรมฯ</t>
  </si>
  <si>
    <t>โครงการประชุมผู้บริหาร/จนท.</t>
  </si>
  <si>
    <t>ค่าจ้างเวรยาม 1 ราย  6 เดือน (9,000)</t>
  </si>
  <si>
    <t>4 พย.62</t>
  </si>
  <si>
    <t>ฎ.69</t>
  </si>
  <si>
    <t>เงินยืม ธีรพงศ์</t>
  </si>
  <si>
    <t>ค่าเดินทาง ธีรพงศ์</t>
  </si>
  <si>
    <t>ฎ.70</t>
  </si>
  <si>
    <t>5 พย.62</t>
  </si>
  <si>
    <t>ฎ.71</t>
  </si>
  <si>
    <t>ค่าโทรศัพท์ มือถอ ผอ./ กย.62</t>
  </si>
  <si>
    <t>ค่าน้ำมัน ต.ค.62</t>
  </si>
  <si>
    <t>6 พย.62</t>
  </si>
  <si>
    <t>ฎ.75</t>
  </si>
  <si>
    <t>ฎ.76</t>
  </si>
  <si>
    <t>ฎ.77</t>
  </si>
  <si>
    <t>ค่าไปรษณีย์ / ตค.62</t>
  </si>
  <si>
    <t>ฎ.84</t>
  </si>
  <si>
    <t>ฎ.82</t>
  </si>
  <si>
    <t>ค่าเดินทาง พรรณทิพย์</t>
  </si>
  <si>
    <t>7 พย.62</t>
  </si>
  <si>
    <t>ฎ.83</t>
  </si>
  <si>
    <t>ค่าประปา / ตค.62</t>
  </si>
  <si>
    <t>ไอ.57</t>
  </si>
  <si>
    <t>ค่าวัสดุ ก.ต.ป.น.</t>
  </si>
  <si>
    <t>ไอ.56</t>
  </si>
  <si>
    <t>ค่าจ้างถ่ายเอกสาร</t>
  </si>
  <si>
    <t>12 พย.62</t>
  </si>
  <si>
    <t>ค่าโทรศัพท์ มือถอ ผอ./ ตค.62</t>
  </si>
  <si>
    <t>13 พย.62</t>
  </si>
  <si>
    <t>ฎ.109</t>
  </si>
  <si>
    <t>อัมพร</t>
  </si>
  <si>
    <t>จ้างถ่ายเอกสารเลื่อนขั้นเงินเดือน</t>
  </si>
  <si>
    <t>ฎ.113</t>
  </si>
  <si>
    <t>ซ่อมPrinter /ก.ส่งเสิรมฯ</t>
  </si>
  <si>
    <t>ฎ.114</t>
  </si>
  <si>
    <t>ฎ.112</t>
  </si>
  <si>
    <t>อริศรา</t>
  </si>
  <si>
    <t>ค่าจ้างถ่ายเอกสารคู่มือประเมิน กตปน.</t>
  </si>
  <si>
    <t>กิจ.5</t>
  </si>
  <si>
    <t>ค่าเดินทาง ศน.รังสิมา</t>
  </si>
  <si>
    <t>ฎ.117</t>
  </si>
  <si>
    <t>ค่าเดินทางรังสิมา+อนวัฒน์</t>
  </si>
  <si>
    <t>ฎ.116</t>
  </si>
  <si>
    <t>18 พย..62</t>
  </si>
  <si>
    <t>ฎ.105</t>
  </si>
  <si>
    <t>เงินยืม นส.ปวงอร</t>
  </si>
  <si>
    <t>ฎ.122</t>
  </si>
  <si>
    <t>เงินยืม นางคนึง คุ้มตระกูล</t>
  </si>
  <si>
    <t>ฎ.131</t>
  </si>
  <si>
    <t>ฎ.139</t>
  </si>
  <si>
    <t>ค่าเดินทาง อรพรรณ</t>
  </si>
  <si>
    <t>25 พย.62</t>
  </si>
  <si>
    <t>ค่าเดินทาง ศน. 4 ราย</t>
  </si>
  <si>
    <t>ฎ.142</t>
  </si>
  <si>
    <t>ฎ.149</t>
  </si>
  <si>
    <t>เงินยืม รองสันติชัย</t>
  </si>
  <si>
    <t>เงินยืม สุทัศน์ (ผอ.ประชุม)</t>
  </si>
  <si>
    <t>ฎ.150</t>
  </si>
  <si>
    <t>28 พย.62</t>
  </si>
  <si>
    <t>ณ  วันที่  30  พฤศจิกายน   2562</t>
  </si>
  <si>
    <t>ไอ.54</t>
  </si>
  <si>
    <t>ซ่อมรถยนต์ นข.2394</t>
  </si>
  <si>
    <t>ไอ.63</t>
  </si>
  <si>
    <t>ไอ.76</t>
  </si>
  <si>
    <t>ฎ.100</t>
  </si>
  <si>
    <t>เบิกเงินของ ตค.62</t>
  </si>
  <si>
    <t>ฎ.108</t>
  </si>
  <si>
    <t>เบิกเงินของ ตค.62/ โคกตะขบ</t>
  </si>
  <si>
    <t>83 ราย</t>
  </si>
  <si>
    <t>ค่าตอบแทนพนง ครั้งที่ 1/ 4 เดือน</t>
  </si>
  <si>
    <t>ตค.-มค.63</t>
  </si>
  <si>
    <t>18 พย.62</t>
  </si>
  <si>
    <t>ฎ.120</t>
  </si>
  <si>
    <t>เบิกของเดือน ตค. - พย.62  86 ราย</t>
  </si>
  <si>
    <t>ฎ.121</t>
  </si>
  <si>
    <t>พี.66</t>
  </si>
  <si>
    <t>เบิกของเดือน ตค. - พย.62  39 ราย</t>
  </si>
  <si>
    <t xml:space="preserve">ณ  วันที่  30  พฤศจิกายน   2562             </t>
  </si>
  <si>
    <t>ฎ.133</t>
  </si>
  <si>
    <t>เบิกของเดือน ตค. 62</t>
  </si>
  <si>
    <t>ฎ.135</t>
  </si>
  <si>
    <t>เบิกของเดือน พย. 62</t>
  </si>
  <si>
    <t>ฎ.136</t>
  </si>
  <si>
    <t>ฎ.138</t>
  </si>
  <si>
    <t>เบิกของเดือน ตค. - พย.62  25 ราย</t>
  </si>
  <si>
    <t>27 พย.62</t>
  </si>
  <si>
    <t>ฎ.143</t>
  </si>
  <si>
    <t>คืนเงิน 1 วัน  เนื่องจากเบิกเกิน</t>
  </si>
  <si>
    <t>29 พย.62</t>
  </si>
  <si>
    <t>เบิกของ  ตค. - พย.62 / 36 ราย</t>
  </si>
  <si>
    <t>ฎ.156</t>
  </si>
  <si>
    <t>ฎ.1567</t>
  </si>
  <si>
    <t>ไอ.78</t>
  </si>
  <si>
    <t>ค่าน้ำมัน ตัดหญ้า</t>
  </si>
  <si>
    <t>ณ  วันที่ 30   พฤศจิกายน   2562</t>
  </si>
  <si>
    <t>ณ  วันที่   30  พฤศจิกายน  2562</t>
  </si>
  <si>
    <t>ณ  วันที่   30  พฤศจิกายน   2562</t>
  </si>
  <si>
    <t>คืนเงินยืม ธีพงศ์ ฎ.69</t>
  </si>
  <si>
    <t xml:space="preserve">                       ณ  วันที่ 30  พฤศจิกายน  2562</t>
  </si>
  <si>
    <t xml:space="preserve">ณ  วันที่  30 พฤศจิกายน   2562             </t>
  </si>
  <si>
    <t xml:space="preserve">ณ  วันที่  30  พฤศจิกายน  2562             </t>
  </si>
  <si>
    <t>สมหมาย</t>
  </si>
  <si>
    <t>ว. 5034</t>
  </si>
  <si>
    <t>ค่าอินเทอร์เน็ต ค.1 (ตค-มค.63 )  4 เดือน</t>
  </si>
  <si>
    <t>รหัส39002</t>
  </si>
  <si>
    <t>ณ  วันที่ 30 พฤศจิกายน  2562</t>
  </si>
  <si>
    <t>เงินกันเหลื่อมปี 2562 (งบดำเนินงาน )</t>
  </si>
  <si>
    <t>เงินกันเหลื่อมปี 2562 (งบลงทุน )</t>
  </si>
  <si>
    <t>สพป.เพชรบูรณ์ เขต 3</t>
  </si>
  <si>
    <t>ชุมชนบ้านโคกปรง</t>
  </si>
  <si>
    <t>บ้านเขายางโปร่ง</t>
  </si>
  <si>
    <t>บ้านซับอีลุม</t>
  </si>
  <si>
    <t>บ้านซับสวัสดิ์</t>
  </si>
  <si>
    <t>บ้านคลองทราย</t>
  </si>
  <si>
    <t>บ้านฟุบสะแก</t>
  </si>
  <si>
    <t>บ้านซับสมบูรณ์</t>
  </si>
  <si>
    <t>บ้านกระทุ่มทองประชาสรรค์</t>
  </si>
  <si>
    <t>บ้านแสงมณีวิทยา</t>
  </si>
  <si>
    <t>บ้านนาไร่เดียว</t>
  </si>
  <si>
    <t>อนุบาลวัดในเรืองศรีวิเชียรฯ</t>
  </si>
  <si>
    <t>บ้านทุ่งใหญ่</t>
  </si>
  <si>
    <t>บ้านบุมะกรูด</t>
  </si>
  <si>
    <t>บ้านมาบสมอสามัคคี</t>
  </si>
  <si>
    <t>บ้านโคกสำราญ</t>
  </si>
  <si>
    <t>บ้านไทรงาม</t>
  </si>
  <si>
    <t>บ้านคลองบง</t>
  </si>
  <si>
    <t>บ้านถ้ำมงคลชัย</t>
  </si>
  <si>
    <t>บ้านน้ำร้อน</t>
  </si>
  <si>
    <t>บ้านวังไผ่</t>
  </si>
  <si>
    <t>บ้านหนองสะแก</t>
  </si>
  <si>
    <t>บ้านหนองบัวขาว</t>
  </si>
  <si>
    <t>บ้านใหม่วิไลวัลย์</t>
  </si>
  <si>
    <t>บ้านหนองไม้สอ</t>
  </si>
  <si>
    <t>บ้านบ่อรัง</t>
  </si>
  <si>
    <t>บ้านหนองโป่ง</t>
  </si>
  <si>
    <t>บ้านบึงกระจับ</t>
  </si>
  <si>
    <t>บ้านโคกปรือ</t>
  </si>
  <si>
    <t>บ้านโคกสง่า</t>
  </si>
  <si>
    <t>บ้านหนองกระทุ่ม</t>
  </si>
  <si>
    <t>บ้านหนองคล้า</t>
  </si>
  <si>
    <t>ชุมชนบ้านพุเตย</t>
  </si>
  <si>
    <t>บ้านตะกุดไผ่</t>
  </si>
  <si>
    <t>บ้านภูน้ำหยด</t>
  </si>
  <si>
    <t>บ้านพระที่นั่ง</t>
  </si>
  <si>
    <t>บ้านเนินสะอาด</t>
  </si>
  <si>
    <t>บ้านโคกกรวด</t>
  </si>
  <si>
    <t>บ้านซับกระโซ่</t>
  </si>
  <si>
    <t>บ้านน้ำอ้อม</t>
  </si>
  <si>
    <t>บ้านวังน้อย</t>
  </si>
  <si>
    <t>บ้านวังใหญ่</t>
  </si>
  <si>
    <t>บ้านดาดอุดม</t>
  </si>
  <si>
    <t>วัลลภานุสรณ์</t>
  </si>
  <si>
    <t>บ้านไทรทอง</t>
  </si>
  <si>
    <t>บ้านลำนารวย</t>
  </si>
  <si>
    <t>บ้านพรหมยาม</t>
  </si>
  <si>
    <t>บ้านแก่งหินปูน</t>
  </si>
  <si>
    <t>บ้านเข็มทอง</t>
  </si>
  <si>
    <t>บ้านไร่ตาพุฒ</t>
  </si>
  <si>
    <t>บ้านม่วงชุม</t>
  </si>
  <si>
    <t>บ้านคลองกระจังวังไทร</t>
  </si>
  <si>
    <t>บ้านเขาคลัง</t>
  </si>
  <si>
    <t>บ้านหนองสรวง</t>
  </si>
  <si>
    <t>บ้านเกาะแก้ว</t>
  </si>
  <si>
    <t>บ้านวังขอน</t>
  </si>
  <si>
    <t>บ้านนาสวรรค์</t>
  </si>
  <si>
    <t>ชุมชนบ้านโคกสะอาด</t>
  </si>
  <si>
    <t>บ้านซับหินเพลิง</t>
  </si>
  <si>
    <t>บ้านนาสนุ่น</t>
  </si>
  <si>
    <t>บ้านหนองบัว</t>
  </si>
  <si>
    <t>บ้านโคกตะขบ</t>
  </si>
  <si>
    <t>บ้านนาน้ำโครม</t>
  </si>
  <si>
    <t>บ้านจัดสรร</t>
  </si>
  <si>
    <t>บ้านแควป่าสัก</t>
  </si>
  <si>
    <t>บ้านสันติธรรม</t>
  </si>
  <si>
    <t>บ้านด่านไทรสามัคคี</t>
  </si>
  <si>
    <t>บ้านหนองหมู</t>
  </si>
  <si>
    <t>บ้านท่าไม้ทอง</t>
  </si>
  <si>
    <t>บ้านนาตะกุด</t>
  </si>
  <si>
    <t>บ้านศรีเทพน้อย</t>
  </si>
  <si>
    <t>บ้านโคกสะแกลาด</t>
  </si>
  <si>
    <t>บ้านบึงนาจาน</t>
  </si>
  <si>
    <t>บ้านหนองจอกวังกำแพง</t>
  </si>
  <si>
    <t>บ้านร่องหอยพัฒนา</t>
  </si>
  <si>
    <t>บ้านทุ่งเศรษฐี</t>
  </si>
  <si>
    <t>บ้านวังขาม</t>
  </si>
  <si>
    <t>อนุบาลศรีเทพ (สว่างวัฒนา)</t>
  </si>
  <si>
    <t>บ้านโคกหิน</t>
  </si>
  <si>
    <t>บ้านซับน้อยพัฒนา</t>
  </si>
  <si>
    <t>บ้านหนองย่างทอย</t>
  </si>
  <si>
    <t>บ้านโคกรังน้อย</t>
  </si>
  <si>
    <t>บ้านรังย้อย</t>
  </si>
  <si>
    <t>บ้านด่านเจริญชัย</t>
  </si>
  <si>
    <t>บ้านน้ำเขียว</t>
  </si>
  <si>
    <t>บ้านกองทูล(พิทักษ์ราษฎร์วิทยาคาร)</t>
  </si>
  <si>
    <t>บ้านเนินพัฒนา</t>
  </si>
  <si>
    <t>บ้านห้วยตลาด</t>
  </si>
  <si>
    <t>บ้านปางยาง</t>
  </si>
  <si>
    <t>บ้านเฉลียงทอง</t>
  </si>
  <si>
    <t>บ้านเนินคนธา</t>
  </si>
  <si>
    <t>บ้านท่าสวาย</t>
  </si>
  <si>
    <t>บ้านไร่ขอนยางขวาง</t>
  </si>
  <si>
    <t>บ้านท่าแดง</t>
  </si>
  <si>
    <t>บ้านนาทุ่ง</t>
  </si>
  <si>
    <t>บ้านท่าเยี่ยม</t>
  </si>
  <si>
    <t>บ้านหัวโตก</t>
  </si>
  <si>
    <t>บ้านคลองกรวด</t>
  </si>
  <si>
    <t>บ้านบ่อไทย</t>
  </si>
  <si>
    <t>บ้านตีบใต้</t>
  </si>
  <si>
    <t>บ้านนาวังแหน</t>
  </si>
  <si>
    <t>บ้านโคกเจริญ</t>
  </si>
  <si>
    <t>บ้านซับกระถินทอง</t>
  </si>
  <si>
    <t>บ้านป่าคาย</t>
  </si>
  <si>
    <t>บ้านบัววัฒนา</t>
  </si>
  <si>
    <t>บ้านไร่เหนือ</t>
  </si>
  <si>
    <t>บ้านเนินมะค่า</t>
  </si>
  <si>
    <t>บ้านวังอ่าง</t>
  </si>
  <si>
    <t>บ้านซับวารินทร์</t>
  </si>
  <si>
    <t>บ้านลำตาเณร</t>
  </si>
  <si>
    <t>ชุมชนบ้านโภชน์</t>
  </si>
  <si>
    <t>บ้านโคกคงสมโภชน์</t>
  </si>
  <si>
    <t>บ้านซับชมภู</t>
  </si>
  <si>
    <t>บ้านคลองกระโบน</t>
  </si>
  <si>
    <t>บ้านเนินสวรรค์</t>
  </si>
  <si>
    <t>บ้านซับเดื่อ</t>
  </si>
  <si>
    <t>บ้านเพชรละคร</t>
  </si>
  <si>
    <t>ชุมชนบ้านท่าเสา</t>
  </si>
  <si>
    <t>บ้านซับตะเคียนทอง</t>
  </si>
  <si>
    <t xml:space="preserve">บ้าน กม.30 </t>
  </si>
  <si>
    <t>บ้านปากตก</t>
  </si>
  <si>
    <t>บ้านวังเหว</t>
  </si>
  <si>
    <t>บ้านนาเฉลียง(เฉลียงทองราษฎร์บำรุง)</t>
  </si>
  <si>
    <t>บ้านกลาง</t>
  </si>
  <si>
    <t>บ้านวังท่าดี</t>
  </si>
  <si>
    <t>บ้านวังโบสถ์</t>
  </si>
  <si>
    <t>บ้านตะกุดงาม</t>
  </si>
  <si>
    <t>บ้านสระหมื่นเชียง</t>
  </si>
  <si>
    <t>บ้านโคกสง่านาข้าวดอ</t>
  </si>
  <si>
    <t>บ้านคลองตะพานหิน</t>
  </si>
  <si>
    <t>บ้านพงษ์เพชรอนุสรณ์</t>
  </si>
  <si>
    <t>อนุบาลหนองไผ่</t>
  </si>
  <si>
    <t>บ้าน กม.35</t>
  </si>
  <si>
    <t xml:space="preserve">บ้านคลองยาง </t>
  </si>
  <si>
    <t>บ้านลำพาด</t>
  </si>
  <si>
    <t>บ้านปู่จ้าว</t>
  </si>
  <si>
    <t>บ้านกันจุ</t>
  </si>
  <si>
    <t>บ้านซับบอน</t>
  </si>
  <si>
    <t>บ้านหนองพลวง</t>
  </si>
  <si>
    <t>บ้านโคกสะอาด</t>
  </si>
  <si>
    <t>บ้านราษฎร์เจริญ</t>
  </si>
  <si>
    <t>อนุบาลบึงสามพัน(ซับสมอทอด)</t>
  </si>
  <si>
    <t>บ้านตะกรุดหิน</t>
  </si>
  <si>
    <t>บ้านบึงสามพัน</t>
  </si>
  <si>
    <t>บ้านวังปลา</t>
  </si>
  <si>
    <t>บ้านซับสำราญเหนือ</t>
  </si>
  <si>
    <t>บ้านเนินสมบูรณ์</t>
  </si>
  <si>
    <t>ชุมชนบ้านวังพิกุล</t>
  </si>
  <si>
    <t xml:space="preserve">บ้านพนมเพชร </t>
  </si>
  <si>
    <t>บ้านยางสาว</t>
  </si>
  <si>
    <t>บ้านเขาพลวง</t>
  </si>
  <si>
    <t>บ้านสระแก้ว</t>
  </si>
  <si>
    <t>บ้านวังไลย์</t>
  </si>
  <si>
    <t>วัดเขาเจริญธรรม</t>
  </si>
  <si>
    <t>บ้านหนองแจง</t>
  </si>
  <si>
    <t>บ้านหนองชุมแสง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</si>
</sst>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  <numFmt numFmtId="189" formatCode="_(* #,##0_);_(* \(#,##0\);_(* &quot;-&quot;??_);_(@_)"/>
  </numFmts>
  <fonts count="39" x14ac:knownFonts="1">
    <font>
      <sz val="10"/>
      <name val="Arial"/>
      <charset val="222"/>
    </font>
    <font>
      <sz val="10"/>
      <name val="Arial"/>
      <family val="2"/>
    </font>
    <font>
      <b/>
      <sz val="16"/>
      <name val="Angsana New"/>
      <family val="1"/>
    </font>
    <font>
      <sz val="16"/>
      <name val="Angsana New"/>
      <family val="1"/>
    </font>
    <font>
      <sz val="14"/>
      <name val="Cordia New"/>
      <family val="2"/>
    </font>
    <font>
      <sz val="8"/>
      <name val="Arial"/>
      <family val="2"/>
    </font>
    <font>
      <sz val="14"/>
      <name val="TH SarabunPSK"/>
      <family val="2"/>
    </font>
    <font>
      <sz val="13"/>
      <name val="AngsanaUPC"/>
      <family val="1"/>
    </font>
    <font>
      <sz val="14"/>
      <name val="AngsanaUPC"/>
      <family val="1"/>
    </font>
    <font>
      <sz val="16"/>
      <name val="AngsanaUPC"/>
      <family val="1"/>
    </font>
    <font>
      <b/>
      <sz val="16"/>
      <name val="TH SarabunPSK"/>
      <family val="2"/>
    </font>
    <font>
      <sz val="16"/>
      <name val="TH SarabunPSK"/>
      <family val="2"/>
    </font>
    <font>
      <sz val="14"/>
      <color indexed="8"/>
      <name val="TH SarabunPSK"/>
      <family val="2"/>
    </font>
    <font>
      <sz val="10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8"/>
      <name val="AngsanaUPC"/>
      <family val="1"/>
    </font>
    <font>
      <sz val="12"/>
      <name val="Angsana New"/>
      <family val="1"/>
    </font>
    <font>
      <b/>
      <sz val="14"/>
      <color indexed="8"/>
      <name val="TH SarabunPSK"/>
      <family val="2"/>
    </font>
    <font>
      <b/>
      <u/>
      <sz val="13"/>
      <name val="TH SarabunPSK"/>
      <family val="2"/>
    </font>
    <font>
      <u/>
      <sz val="13"/>
      <name val="TH SarabunPSK"/>
      <family val="2"/>
    </font>
    <font>
      <b/>
      <sz val="13"/>
      <name val="TH SarabunPSK"/>
      <family val="2"/>
    </font>
    <font>
      <sz val="12"/>
      <color indexed="8"/>
      <name val="TH SarabunPSK"/>
      <family val="2"/>
    </font>
    <font>
      <b/>
      <sz val="13"/>
      <color indexed="8"/>
      <name val="TH SarabunPSK"/>
      <family val="2"/>
    </font>
    <font>
      <sz val="13"/>
      <color indexed="8"/>
      <name val="TH SarabunPSK"/>
      <family val="2"/>
    </font>
    <font>
      <b/>
      <sz val="12"/>
      <name val="TH SarabunPSK"/>
      <family val="2"/>
    </font>
    <font>
      <b/>
      <sz val="12"/>
      <color indexed="8"/>
      <name val="TH SarabunPSK"/>
      <family val="2"/>
    </font>
    <font>
      <sz val="11"/>
      <name val="TH SarabunPSK"/>
      <family val="2"/>
    </font>
    <font>
      <sz val="13"/>
      <color rgb="FF7030A0"/>
      <name val="TH SarabunPSK"/>
      <family val="2"/>
    </font>
    <font>
      <sz val="13"/>
      <color rgb="FFFF0000"/>
      <name val="TH SarabunPSK"/>
      <family val="2"/>
    </font>
    <font>
      <b/>
      <sz val="14"/>
      <color rgb="FFFF0000"/>
      <name val="AngsanaUPC"/>
      <family val="1"/>
    </font>
    <font>
      <sz val="14"/>
      <color rgb="FFFF0000"/>
      <name val="TH SarabunPSK"/>
      <family val="2"/>
    </font>
    <font>
      <sz val="13"/>
      <color rgb="FFC00000"/>
      <name val="TH SarabunPSK"/>
      <family val="2"/>
    </font>
    <font>
      <b/>
      <u/>
      <sz val="14"/>
      <name val="TH SarabunPSK"/>
      <family val="2"/>
    </font>
    <font>
      <sz val="13"/>
      <color theme="1"/>
      <name val="TH SarabunPSK"/>
      <family val="2"/>
    </font>
    <font>
      <sz val="14"/>
      <color theme="1"/>
      <name val="TH SarabunPSK"/>
      <family val="2"/>
    </font>
    <font>
      <i/>
      <sz val="14"/>
      <name val="TH SarabunPSK"/>
      <family val="2"/>
    </font>
    <font>
      <sz val="11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4" fillId="0" borderId="0"/>
  </cellStyleXfs>
  <cellXfs count="316">
    <xf numFmtId="0" fontId="0" fillId="0" borderId="0" xfId="0"/>
    <xf numFmtId="0" fontId="6" fillId="0" borderId="0" xfId="0" applyFont="1"/>
    <xf numFmtId="0" fontId="6" fillId="0" borderId="2" xfId="0" applyFont="1" applyBorder="1"/>
    <xf numFmtId="0" fontId="6" fillId="0" borderId="0" xfId="0" applyFont="1" applyBorder="1"/>
    <xf numFmtId="0" fontId="6" fillId="0" borderId="6" xfId="0" applyFont="1" applyBorder="1"/>
    <xf numFmtId="0" fontId="6" fillId="0" borderId="7" xfId="0" applyFont="1" applyBorder="1"/>
    <xf numFmtId="43" fontId="6" fillId="0" borderId="6" xfId="1" applyFont="1" applyBorder="1"/>
    <xf numFmtId="43" fontId="6" fillId="0" borderId="0" xfId="1" applyFont="1"/>
    <xf numFmtId="43" fontId="6" fillId="0" borderId="7" xfId="1" applyFont="1" applyBorder="1"/>
    <xf numFmtId="0" fontId="0" fillId="0" borderId="0" xfId="0" applyBorder="1"/>
    <xf numFmtId="0" fontId="9" fillId="0" borderId="0" xfId="0" applyFont="1"/>
    <xf numFmtId="43" fontId="0" fillId="0" borderId="0" xfId="1" applyFont="1"/>
    <xf numFmtId="0" fontId="3" fillId="0" borderId="0" xfId="0" applyFont="1"/>
    <xf numFmtId="0" fontId="2" fillId="0" borderId="0" xfId="0" applyFont="1"/>
    <xf numFmtId="0" fontId="11" fillId="0" borderId="1" xfId="0" applyFont="1" applyBorder="1"/>
    <xf numFmtId="0" fontId="11" fillId="0" borderId="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3" fillId="0" borderId="0" xfId="0" applyFont="1"/>
    <xf numFmtId="0" fontId="11" fillId="0" borderId="0" xfId="0" applyFont="1"/>
    <xf numFmtId="0" fontId="10" fillId="0" borderId="0" xfId="0" applyFont="1"/>
    <xf numFmtId="43" fontId="9" fillId="0" borderId="0" xfId="1" applyFont="1"/>
    <xf numFmtId="43" fontId="0" fillId="0" borderId="0" xfId="0" applyNumberFormat="1"/>
    <xf numFmtId="0" fontId="1" fillId="0" borderId="0" xfId="0" applyFont="1"/>
    <xf numFmtId="0" fontId="14" fillId="0" borderId="0" xfId="0" applyFont="1"/>
    <xf numFmtId="0" fontId="6" fillId="0" borderId="8" xfId="0" applyFont="1" applyBorder="1" applyAlignment="1">
      <alignment horizontal="center"/>
    </xf>
    <xf numFmtId="43" fontId="6" fillId="0" borderId="6" xfId="0" applyNumberFormat="1" applyFont="1" applyBorder="1" applyAlignment="1">
      <alignment horizontal="center"/>
    </xf>
    <xf numFmtId="2" fontId="6" fillId="0" borderId="6" xfId="0" applyNumberFormat="1" applyFont="1" applyBorder="1"/>
    <xf numFmtId="0" fontId="6" fillId="0" borderId="9" xfId="0" applyFont="1" applyBorder="1"/>
    <xf numFmtId="43" fontId="6" fillId="0" borderId="10" xfId="1" applyFont="1" applyBorder="1"/>
    <xf numFmtId="43" fontId="6" fillId="0" borderId="11" xfId="1" applyFont="1" applyBorder="1"/>
    <xf numFmtId="0" fontId="6" fillId="0" borderId="10" xfId="0" applyFont="1" applyBorder="1"/>
    <xf numFmtId="0" fontId="6" fillId="0" borderId="11" xfId="0" applyFont="1" applyBorder="1"/>
    <xf numFmtId="43" fontId="6" fillId="0" borderId="10" xfId="0" applyNumberFormat="1" applyFont="1" applyBorder="1" applyAlignment="1">
      <alignment horizontal="center"/>
    </xf>
    <xf numFmtId="43" fontId="6" fillId="0" borderId="2" xfId="0" applyNumberFormat="1" applyFont="1" applyBorder="1"/>
    <xf numFmtId="2" fontId="6" fillId="0" borderId="2" xfId="0" applyNumberFormat="1" applyFont="1" applyBorder="1"/>
    <xf numFmtId="187" fontId="12" fillId="0" borderId="12" xfId="2" applyFont="1" applyBorder="1"/>
    <xf numFmtId="187" fontId="12" fillId="0" borderId="13" xfId="2" applyFont="1" applyBorder="1"/>
    <xf numFmtId="188" fontId="0" fillId="0" borderId="0" xfId="1" applyNumberFormat="1" applyFont="1"/>
    <xf numFmtId="43" fontId="14" fillId="0" borderId="6" xfId="1" applyFont="1" applyBorder="1"/>
    <xf numFmtId="188" fontId="8" fillId="0" borderId="0" xfId="1" applyNumberFormat="1" applyFont="1"/>
    <xf numFmtId="0" fontId="9" fillId="0" borderId="0" xfId="0" applyFont="1" applyBorder="1"/>
    <xf numFmtId="43" fontId="9" fillId="0" borderId="0" xfId="0" applyNumberFormat="1" applyFont="1" applyBorder="1"/>
    <xf numFmtId="188" fontId="6" fillId="0" borderId="6" xfId="1" applyNumberFormat="1" applyFont="1" applyBorder="1"/>
    <xf numFmtId="188" fontId="0" fillId="0" borderId="0" xfId="1" applyNumberFormat="1" applyFont="1" applyBorder="1"/>
    <xf numFmtId="0" fontId="16" fillId="0" borderId="17" xfId="3" applyFont="1" applyBorder="1"/>
    <xf numFmtId="43" fontId="6" fillId="0" borderId="0" xfId="0" applyNumberFormat="1" applyFont="1"/>
    <xf numFmtId="0" fontId="16" fillId="0" borderId="7" xfId="0" applyFont="1" applyBorder="1"/>
    <xf numFmtId="0" fontId="6" fillId="0" borderId="0" xfId="0" applyFont="1" applyBorder="1" applyAlignment="1">
      <alignment horizontal="center"/>
    </xf>
    <xf numFmtId="188" fontId="0" fillId="0" borderId="0" xfId="0" applyNumberFormat="1"/>
    <xf numFmtId="188" fontId="8" fillId="0" borderId="0" xfId="1" applyNumberFormat="1" applyFont="1" applyFill="1" applyBorder="1"/>
    <xf numFmtId="188" fontId="6" fillId="0" borderId="7" xfId="1" applyNumberFormat="1" applyFont="1" applyBorder="1"/>
    <xf numFmtId="188" fontId="14" fillId="0" borderId="6" xfId="1" applyNumberFormat="1" applyFont="1" applyBorder="1"/>
    <xf numFmtId="188" fontId="6" fillId="0" borderId="6" xfId="0" applyNumberFormat="1" applyFont="1" applyBorder="1" applyAlignment="1">
      <alignment horizontal="center"/>
    </xf>
    <xf numFmtId="43" fontId="9" fillId="0" borderId="0" xfId="1" applyFont="1" applyBorder="1"/>
    <xf numFmtId="0" fontId="0" fillId="0" borderId="0" xfId="0" applyBorder="1" applyAlignment="1">
      <alignment horizontal="left"/>
    </xf>
    <xf numFmtId="0" fontId="17" fillId="0" borderId="0" xfId="0" applyFont="1" applyBorder="1"/>
    <xf numFmtId="0" fontId="17" fillId="0" borderId="0" xfId="0" applyFont="1" applyBorder="1" applyAlignment="1">
      <alignment horizontal="center"/>
    </xf>
    <xf numFmtId="43" fontId="17" fillId="0" borderId="0" xfId="1" applyFont="1" applyBorder="1" applyAlignment="1">
      <alignment horizontal="center"/>
    </xf>
    <xf numFmtId="188" fontId="6" fillId="0" borderId="0" xfId="1" applyNumberFormat="1" applyFont="1" applyBorder="1"/>
    <xf numFmtId="43" fontId="6" fillId="0" borderId="7" xfId="1" applyNumberFormat="1" applyFont="1" applyBorder="1"/>
    <xf numFmtId="43" fontId="6" fillId="0" borderId="0" xfId="0" applyNumberFormat="1" applyFont="1" applyBorder="1"/>
    <xf numFmtId="188" fontId="14" fillId="0" borderId="0" xfId="0" applyNumberFormat="1" applyFont="1" applyBorder="1"/>
    <xf numFmtId="2" fontId="6" fillId="0" borderId="0" xfId="0" applyNumberFormat="1" applyFont="1" applyBorder="1"/>
    <xf numFmtId="43" fontId="18" fillId="0" borderId="0" xfId="1" applyFont="1"/>
    <xf numFmtId="43" fontId="0" fillId="0" borderId="0" xfId="1" applyFont="1" applyFill="1" applyBorder="1"/>
    <xf numFmtId="0" fontId="15" fillId="0" borderId="0" xfId="3" applyFont="1" applyAlignment="1"/>
    <xf numFmtId="0" fontId="15" fillId="0" borderId="13" xfId="3" applyFont="1" applyBorder="1" applyAlignment="1">
      <alignment horizontal="center"/>
    </xf>
    <xf numFmtId="0" fontId="15" fillId="0" borderId="3" xfId="3" applyFont="1" applyBorder="1" applyAlignment="1">
      <alignment horizontal="center"/>
    </xf>
    <xf numFmtId="187" fontId="19" fillId="0" borderId="3" xfId="2" applyFont="1" applyBorder="1" applyAlignment="1">
      <alignment horizontal="center"/>
    </xf>
    <xf numFmtId="0" fontId="15" fillId="0" borderId="5" xfId="3" applyFont="1" applyBorder="1" applyAlignment="1"/>
    <xf numFmtId="0" fontId="15" fillId="0" borderId="4" xfId="3" applyFont="1" applyBorder="1" applyAlignment="1"/>
    <xf numFmtId="187" fontId="19" fillId="0" borderId="4" xfId="2" applyFont="1" applyBorder="1" applyAlignment="1">
      <alignment horizontal="center"/>
    </xf>
    <xf numFmtId="0" fontId="6" fillId="0" borderId="17" xfId="3" applyFont="1" applyBorder="1" applyAlignment="1">
      <alignment horizontal="center"/>
    </xf>
    <xf numFmtId="0" fontId="20" fillId="0" borderId="17" xfId="3" applyFont="1" applyBorder="1"/>
    <xf numFmtId="0" fontId="21" fillId="0" borderId="17" xfId="3" applyFont="1" applyBorder="1"/>
    <xf numFmtId="187" fontId="12" fillId="0" borderId="6" xfId="2" applyFont="1" applyBorder="1"/>
    <xf numFmtId="0" fontId="22" fillId="0" borderId="17" xfId="3" applyFont="1" applyBorder="1"/>
    <xf numFmtId="0" fontId="14" fillId="0" borderId="6" xfId="3" applyFont="1" applyBorder="1"/>
    <xf numFmtId="0" fontId="16" fillId="0" borderId="20" xfId="3" applyFont="1" applyBorder="1"/>
    <xf numFmtId="0" fontId="22" fillId="0" borderId="0" xfId="3" applyFont="1" applyAlignment="1"/>
    <xf numFmtId="0" fontId="16" fillId="0" borderId="0" xfId="0" applyFont="1"/>
    <xf numFmtId="0" fontId="16" fillId="0" borderId="0" xfId="3" applyFont="1" applyAlignment="1"/>
    <xf numFmtId="0" fontId="22" fillId="0" borderId="13" xfId="3" applyFont="1" applyBorder="1" applyAlignment="1">
      <alignment horizontal="center"/>
    </xf>
    <xf numFmtId="0" fontId="22" fillId="0" borderId="3" xfId="3" applyFont="1" applyBorder="1" applyAlignment="1">
      <alignment horizontal="center"/>
    </xf>
    <xf numFmtId="187" fontId="24" fillId="0" borderId="3" xfId="2" applyFont="1" applyBorder="1" applyAlignment="1">
      <alignment horizontal="center"/>
    </xf>
    <xf numFmtId="187" fontId="22" fillId="0" borderId="3" xfId="2" applyFont="1" applyBorder="1" applyAlignment="1">
      <alignment horizontal="center"/>
    </xf>
    <xf numFmtId="0" fontId="22" fillId="0" borderId="5" xfId="3" applyFont="1" applyBorder="1" applyAlignment="1"/>
    <xf numFmtId="0" fontId="22" fillId="0" borderId="4" xfId="3" applyFont="1" applyBorder="1" applyAlignment="1"/>
    <xf numFmtId="187" fontId="24" fillId="0" borderId="4" xfId="2" applyFont="1" applyBorder="1" applyAlignment="1">
      <alignment horizontal="center"/>
    </xf>
    <xf numFmtId="187" fontId="22" fillId="0" borderId="4" xfId="2" applyFont="1" applyBorder="1" applyAlignment="1">
      <alignment horizontal="center"/>
    </xf>
    <xf numFmtId="0" fontId="16" fillId="0" borderId="4" xfId="3" applyFont="1" applyBorder="1" applyAlignment="1">
      <alignment horizontal="center"/>
    </xf>
    <xf numFmtId="0" fontId="16" fillId="0" borderId="6" xfId="3" applyFont="1" applyBorder="1" applyAlignment="1">
      <alignment horizontal="center"/>
    </xf>
    <xf numFmtId="0" fontId="16" fillId="0" borderId="17" xfId="3" applyFont="1" applyBorder="1" applyAlignment="1">
      <alignment horizontal="center"/>
    </xf>
    <xf numFmtId="187" fontId="25" fillId="0" borderId="6" xfId="2" applyFont="1" applyBorder="1"/>
    <xf numFmtId="187" fontId="16" fillId="0" borderId="6" xfId="2" applyFont="1" applyBorder="1"/>
    <xf numFmtId="187" fontId="25" fillId="0" borderId="10" xfId="2" applyFont="1" applyBorder="1"/>
    <xf numFmtId="0" fontId="16" fillId="0" borderId="6" xfId="3" applyFont="1" applyBorder="1"/>
    <xf numFmtId="0" fontId="16" fillId="0" borderId="10" xfId="3" applyFont="1" applyBorder="1" applyAlignment="1">
      <alignment horizontal="center"/>
    </xf>
    <xf numFmtId="0" fontId="16" fillId="0" borderId="10" xfId="3" applyFont="1" applyBorder="1"/>
    <xf numFmtId="0" fontId="16" fillId="0" borderId="20" xfId="3" applyFont="1" applyBorder="1" applyAlignment="1">
      <alignment horizontal="center"/>
    </xf>
    <xf numFmtId="187" fontId="16" fillId="0" borderId="10" xfId="2" applyFont="1" applyBorder="1"/>
    <xf numFmtId="0" fontId="26" fillId="0" borderId="0" xfId="3" applyFont="1" applyAlignment="1"/>
    <xf numFmtId="0" fontId="26" fillId="0" borderId="13" xfId="3" applyFont="1" applyBorder="1" applyAlignment="1">
      <alignment horizontal="center"/>
    </xf>
    <xf numFmtId="187" fontId="19" fillId="2" borderId="3" xfId="2" applyFont="1" applyFill="1" applyBorder="1" applyAlignment="1">
      <alignment horizontal="center"/>
    </xf>
    <xf numFmtId="0" fontId="26" fillId="0" borderId="3" xfId="3" applyFont="1" applyBorder="1" applyAlignment="1">
      <alignment horizontal="center"/>
    </xf>
    <xf numFmtId="0" fontId="26" fillId="0" borderId="5" xfId="3" applyFont="1" applyBorder="1" applyAlignment="1"/>
    <xf numFmtId="187" fontId="19" fillId="2" borderId="4" xfId="2" applyFont="1" applyFill="1" applyBorder="1" applyAlignment="1">
      <alignment horizontal="center"/>
    </xf>
    <xf numFmtId="0" fontId="14" fillId="0" borderId="4" xfId="3" applyFont="1" applyBorder="1" applyAlignment="1">
      <alignment horizontal="center"/>
    </xf>
    <xf numFmtId="0" fontId="14" fillId="0" borderId="6" xfId="3" applyFont="1" applyBorder="1" applyAlignment="1">
      <alignment horizontal="center"/>
    </xf>
    <xf numFmtId="188" fontId="12" fillId="0" borderId="6" xfId="1" applyNumberFormat="1" applyFont="1" applyBorder="1"/>
    <xf numFmtId="189" fontId="12" fillId="0" borderId="6" xfId="2" applyNumberFormat="1" applyFont="1" applyBorder="1"/>
    <xf numFmtId="43" fontId="13" fillId="0" borderId="0" xfId="1" applyFont="1"/>
    <xf numFmtId="0" fontId="14" fillId="0" borderId="12" xfId="3" applyFont="1" applyBorder="1" applyAlignment="1">
      <alignment horizontal="center"/>
    </xf>
    <xf numFmtId="0" fontId="6" fillId="0" borderId="19" xfId="3" applyFont="1" applyBorder="1" applyAlignment="1">
      <alignment horizontal="center"/>
    </xf>
    <xf numFmtId="0" fontId="16" fillId="0" borderId="19" xfId="3" applyFont="1" applyBorder="1"/>
    <xf numFmtId="0" fontId="14" fillId="0" borderId="12" xfId="3" applyFont="1" applyBorder="1"/>
    <xf numFmtId="0" fontId="14" fillId="0" borderId="21" xfId="3" applyFont="1" applyBorder="1" applyAlignment="1">
      <alignment horizontal="center"/>
    </xf>
    <xf numFmtId="0" fontId="6" fillId="0" borderId="22" xfId="3" applyFont="1" applyBorder="1" applyAlignment="1">
      <alignment horizontal="center"/>
    </xf>
    <xf numFmtId="0" fontId="22" fillId="0" borderId="22" xfId="3" applyFont="1" applyBorder="1"/>
    <xf numFmtId="187" fontId="25" fillId="0" borderId="21" xfId="2" applyNumberFormat="1" applyFont="1" applyBorder="1"/>
    <xf numFmtId="0" fontId="14" fillId="0" borderId="21" xfId="3" applyFont="1" applyBorder="1"/>
    <xf numFmtId="0" fontId="13" fillId="0" borderId="0" xfId="0" applyFont="1" applyAlignment="1">
      <alignment horizontal="center"/>
    </xf>
    <xf numFmtId="0" fontId="13" fillId="0" borderId="0" xfId="0" applyFont="1" applyBorder="1"/>
    <xf numFmtId="188" fontId="13" fillId="0" borderId="0" xfId="1" applyNumberFormat="1" applyFont="1" applyBorder="1"/>
    <xf numFmtId="188" fontId="13" fillId="0" borderId="0" xfId="1" applyNumberFormat="1" applyFont="1"/>
    <xf numFmtId="0" fontId="14" fillId="0" borderId="0" xfId="0" applyFont="1" applyBorder="1"/>
    <xf numFmtId="188" fontId="14" fillId="0" borderId="0" xfId="1" applyNumberFormat="1" applyFont="1" applyBorder="1"/>
    <xf numFmtId="188" fontId="13" fillId="0" borderId="16" xfId="1" applyNumberFormat="1" applyFont="1" applyBorder="1"/>
    <xf numFmtId="188" fontId="13" fillId="0" borderId="0" xfId="0" applyNumberFormat="1" applyFont="1" applyBorder="1"/>
    <xf numFmtId="188" fontId="13" fillId="0" borderId="0" xfId="0" applyNumberFormat="1" applyFont="1"/>
    <xf numFmtId="0" fontId="29" fillId="0" borderId="6" xfId="3" applyFont="1" applyBorder="1"/>
    <xf numFmtId="0" fontId="22" fillId="0" borderId="15" xfId="3" applyFont="1" applyBorder="1" applyAlignment="1">
      <alignment horizontal="center"/>
    </xf>
    <xf numFmtId="43" fontId="16" fillId="0" borderId="0" xfId="1" applyFont="1"/>
    <xf numFmtId="15" fontId="16" fillId="0" borderId="6" xfId="3" applyNumberFormat="1" applyFont="1" applyBorder="1" applyAlignment="1">
      <alignment horizontal="center"/>
    </xf>
    <xf numFmtId="189" fontId="25" fillId="0" borderId="6" xfId="2" applyNumberFormat="1" applyFont="1" applyBorder="1"/>
    <xf numFmtId="189" fontId="16" fillId="0" borderId="6" xfId="2" applyNumberFormat="1" applyFont="1" applyBorder="1"/>
    <xf numFmtId="189" fontId="25" fillId="0" borderId="10" xfId="2" applyNumberFormat="1" applyFont="1" applyBorder="1"/>
    <xf numFmtId="188" fontId="16" fillId="0" borderId="0" xfId="1" applyNumberFormat="1" applyFont="1"/>
    <xf numFmtId="0" fontId="16" fillId="0" borderId="0" xfId="0" applyFont="1" applyBorder="1"/>
    <xf numFmtId="43" fontId="16" fillId="0" borderId="0" xfId="1" applyFont="1" applyBorder="1"/>
    <xf numFmtId="188" fontId="16" fillId="0" borderId="0" xfId="1" applyNumberFormat="1" applyFont="1" applyBorder="1"/>
    <xf numFmtId="187" fontId="25" fillId="0" borderId="12" xfId="2" applyFont="1" applyBorder="1"/>
    <xf numFmtId="187" fontId="16" fillId="0" borderId="12" xfId="2" applyFont="1" applyBorder="1"/>
    <xf numFmtId="0" fontId="16" fillId="0" borderId="15" xfId="3" applyFont="1" applyBorder="1" applyAlignment="1">
      <alignment horizontal="center"/>
    </xf>
    <xf numFmtId="187" fontId="24" fillId="0" borderId="21" xfId="2" applyFont="1" applyBorder="1"/>
    <xf numFmtId="0" fontId="16" fillId="0" borderId="0" xfId="3" applyFont="1" applyBorder="1" applyAlignment="1">
      <alignment horizontal="center"/>
    </xf>
    <xf numFmtId="43" fontId="16" fillId="0" borderId="0" xfId="0" applyNumberFormat="1" applyFont="1" applyBorder="1"/>
    <xf numFmtId="0" fontId="16" fillId="0" borderId="0" xfId="0" applyFont="1" applyAlignment="1">
      <alignment horizontal="center"/>
    </xf>
    <xf numFmtId="43" fontId="16" fillId="0" borderId="6" xfId="1" applyFont="1" applyBorder="1"/>
    <xf numFmtId="0" fontId="16" fillId="0" borderId="9" xfId="3" applyFont="1" applyBorder="1"/>
    <xf numFmtId="0" fontId="16" fillId="0" borderId="0" xfId="3" applyFont="1"/>
    <xf numFmtId="0" fontId="25" fillId="0" borderId="0" xfId="3" applyFont="1"/>
    <xf numFmtId="0" fontId="22" fillId="0" borderId="3" xfId="3" applyFont="1" applyBorder="1" applyAlignment="1"/>
    <xf numFmtId="0" fontId="16" fillId="0" borderId="17" xfId="3" applyFont="1" applyBorder="1" applyAlignment="1">
      <alignment horizontal="left"/>
    </xf>
    <xf numFmtId="0" fontId="16" fillId="0" borderId="0" xfId="0" applyFont="1" applyAlignment="1">
      <alignment horizontal="right"/>
    </xf>
    <xf numFmtId="0" fontId="22" fillId="0" borderId="13" xfId="3" applyFont="1" applyBorder="1" applyAlignment="1"/>
    <xf numFmtId="0" fontId="16" fillId="0" borderId="3" xfId="3" applyFont="1" applyBorder="1" applyAlignment="1">
      <alignment horizontal="center"/>
    </xf>
    <xf numFmtId="0" fontId="22" fillId="0" borderId="4" xfId="3" applyFont="1" applyBorder="1" applyAlignment="1">
      <alignment horizontal="center"/>
    </xf>
    <xf numFmtId="0" fontId="22" fillId="0" borderId="17" xfId="3" applyFont="1" applyBorder="1" applyAlignment="1">
      <alignment horizontal="center"/>
    </xf>
    <xf numFmtId="0" fontId="16" fillId="0" borderId="23" xfId="3" applyFont="1" applyBorder="1" applyAlignment="1">
      <alignment horizontal="center"/>
    </xf>
    <xf numFmtId="187" fontId="22" fillId="0" borderId="21" xfId="2" applyFont="1" applyBorder="1"/>
    <xf numFmtId="189" fontId="22" fillId="0" borderId="21" xfId="2" applyNumberFormat="1" applyFont="1" applyBorder="1"/>
    <xf numFmtId="0" fontId="16" fillId="0" borderId="15" xfId="3" applyFont="1" applyBorder="1"/>
    <xf numFmtId="43" fontId="16" fillId="0" borderId="0" xfId="0" applyNumberFormat="1" applyFont="1"/>
    <xf numFmtId="2" fontId="16" fillId="0" borderId="0" xfId="0" applyNumberFormat="1" applyFont="1"/>
    <xf numFmtId="43" fontId="16" fillId="0" borderId="0" xfId="1" applyFont="1" applyAlignment="1">
      <alignment horizontal="right"/>
    </xf>
    <xf numFmtId="189" fontId="24" fillId="0" borderId="21" xfId="2" applyNumberFormat="1" applyFont="1" applyBorder="1"/>
    <xf numFmtId="0" fontId="16" fillId="0" borderId="0" xfId="3" applyFont="1" applyBorder="1"/>
    <xf numFmtId="187" fontId="25" fillId="0" borderId="0" xfId="2" applyFont="1" applyBorder="1"/>
    <xf numFmtId="0" fontId="22" fillId="0" borderId="6" xfId="3" applyFont="1" applyBorder="1" applyAlignment="1">
      <alignment horizontal="center"/>
    </xf>
    <xf numFmtId="0" fontId="22" fillId="0" borderId="0" xfId="0" applyFont="1"/>
    <xf numFmtId="187" fontId="27" fillId="0" borderId="21" xfId="2" applyFont="1" applyBorder="1"/>
    <xf numFmtId="0" fontId="22" fillId="0" borderId="0" xfId="3" applyFont="1" applyAlignment="1">
      <alignment horizontal="left"/>
    </xf>
    <xf numFmtId="43" fontId="3" fillId="0" borderId="0" xfId="1" applyFont="1"/>
    <xf numFmtId="43" fontId="25" fillId="0" borderId="6" xfId="1" applyFont="1" applyBorder="1"/>
    <xf numFmtId="43" fontId="14" fillId="0" borderId="2" xfId="1" applyFont="1" applyBorder="1"/>
    <xf numFmtId="43" fontId="7" fillId="0" borderId="0" xfId="1" applyFont="1" applyBorder="1"/>
    <xf numFmtId="0" fontId="1" fillId="0" borderId="0" xfId="0" applyFont="1" applyAlignment="1">
      <alignment horizontal="center"/>
    </xf>
    <xf numFmtId="43" fontId="6" fillId="0" borderId="0" xfId="1" applyFont="1" applyBorder="1"/>
    <xf numFmtId="43" fontId="14" fillId="0" borderId="18" xfId="0" applyNumberFormat="1" applyFont="1" applyBorder="1"/>
    <xf numFmtId="43" fontId="16" fillId="0" borderId="18" xfId="0" applyNumberFormat="1" applyFont="1" applyBorder="1"/>
    <xf numFmtId="189" fontId="27" fillId="0" borderId="21" xfId="2" applyNumberFormat="1" applyFont="1" applyBorder="1"/>
    <xf numFmtId="43" fontId="31" fillId="0" borderId="0" xfId="1" applyFont="1"/>
    <xf numFmtId="0" fontId="16" fillId="0" borderId="4" xfId="0" applyFont="1" applyBorder="1" applyAlignment="1">
      <alignment horizontal="center"/>
    </xf>
    <xf numFmtId="2" fontId="28" fillId="0" borderId="6" xfId="0" applyNumberFormat="1" applyFont="1" applyBorder="1"/>
    <xf numFmtId="0" fontId="14" fillId="0" borderId="3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188" fontId="6" fillId="0" borderId="2" xfId="0" applyNumberFormat="1" applyFont="1" applyBorder="1"/>
    <xf numFmtId="188" fontId="12" fillId="0" borderId="3" xfId="1" applyNumberFormat="1" applyFont="1" applyBorder="1"/>
    <xf numFmtId="0" fontId="1" fillId="0" borderId="0" xfId="0" applyFont="1" applyBorder="1"/>
    <xf numFmtId="188" fontId="30" fillId="0" borderId="6" xfId="1" applyNumberFormat="1" applyFont="1" applyBorder="1"/>
    <xf numFmtId="187" fontId="25" fillId="0" borderId="21" xfId="2" applyFont="1" applyBorder="1"/>
    <xf numFmtId="0" fontId="22" fillId="0" borderId="0" xfId="3" applyFont="1" applyAlignment="1">
      <alignment horizontal="right"/>
    </xf>
    <xf numFmtId="43" fontId="16" fillId="0" borderId="0" xfId="1" applyFont="1" applyBorder="1" applyAlignment="1">
      <alignment horizontal="right"/>
    </xf>
    <xf numFmtId="0" fontId="6" fillId="0" borderId="0" xfId="3" applyFont="1" applyAlignment="1"/>
    <xf numFmtId="0" fontId="22" fillId="0" borderId="17" xfId="3" applyFont="1" applyBorder="1" applyAlignment="1">
      <alignment horizontal="left"/>
    </xf>
    <xf numFmtId="0" fontId="6" fillId="0" borderId="17" xfId="3" applyFont="1" applyBorder="1"/>
    <xf numFmtId="0" fontId="6" fillId="0" borderId="20" xfId="3" applyFont="1" applyBorder="1"/>
    <xf numFmtId="0" fontId="15" fillId="0" borderId="15" xfId="3" applyFont="1" applyBorder="1" applyAlignment="1">
      <alignment horizontal="center"/>
    </xf>
    <xf numFmtId="0" fontId="16" fillId="0" borderId="19" xfId="3" applyFont="1" applyBorder="1" applyAlignment="1">
      <alignment horizontal="center"/>
    </xf>
    <xf numFmtId="43" fontId="13" fillId="0" borderId="0" xfId="0" applyNumberFormat="1" applyFont="1" applyAlignment="1">
      <alignment horizontal="center"/>
    </xf>
    <xf numFmtId="0" fontId="22" fillId="0" borderId="6" xfId="3" applyFont="1" applyBorder="1"/>
    <xf numFmtId="4" fontId="16" fillId="0" borderId="6" xfId="2" applyNumberFormat="1" applyFont="1" applyBorder="1"/>
    <xf numFmtId="189" fontId="16" fillId="0" borderId="10" xfId="2" applyNumberFormat="1" applyFont="1" applyBorder="1"/>
    <xf numFmtId="189" fontId="25" fillId="0" borderId="21" xfId="2" applyNumberFormat="1" applyFont="1" applyBorder="1"/>
    <xf numFmtId="43" fontId="16" fillId="0" borderId="10" xfId="1" applyFont="1" applyBorder="1"/>
    <xf numFmtId="43" fontId="24" fillId="0" borderId="21" xfId="1" applyFont="1" applyBorder="1"/>
    <xf numFmtId="187" fontId="12" fillId="0" borderId="10" xfId="2" applyFont="1" applyBorder="1"/>
    <xf numFmtId="0" fontId="14" fillId="0" borderId="9" xfId="3" applyFont="1" applyBorder="1"/>
    <xf numFmtId="0" fontId="16" fillId="0" borderId="9" xfId="3" applyFont="1" applyBorder="1" applyAlignment="1">
      <alignment horizontal="center"/>
    </xf>
    <xf numFmtId="187" fontId="32" fillId="0" borderId="6" xfId="2" applyFont="1" applyBorder="1"/>
    <xf numFmtId="0" fontId="16" fillId="0" borderId="25" xfId="3" applyFont="1" applyBorder="1"/>
    <xf numFmtId="187" fontId="12" fillId="0" borderId="9" xfId="2" applyFont="1" applyBorder="1"/>
    <xf numFmtId="189" fontId="12" fillId="0" borderId="9" xfId="2" applyNumberFormat="1" applyFont="1" applyBorder="1"/>
    <xf numFmtId="187" fontId="6" fillId="0" borderId="12" xfId="2" applyFont="1" applyBorder="1"/>
    <xf numFmtId="187" fontId="22" fillId="0" borderId="6" xfId="2" applyFont="1" applyBorder="1"/>
    <xf numFmtId="188" fontId="12" fillId="0" borderId="9" xfId="1" applyNumberFormat="1" applyFont="1" applyBorder="1"/>
    <xf numFmtId="187" fontId="12" fillId="0" borderId="15" xfId="2" applyFont="1" applyBorder="1"/>
    <xf numFmtId="189" fontId="12" fillId="0" borderId="15" xfId="2" applyNumberFormat="1" applyFont="1" applyBorder="1"/>
    <xf numFmtId="0" fontId="14" fillId="0" borderId="15" xfId="3" applyFont="1" applyBorder="1"/>
    <xf numFmtId="0" fontId="22" fillId="0" borderId="2" xfId="3" applyFont="1" applyBorder="1"/>
    <xf numFmtId="188" fontId="12" fillId="0" borderId="2" xfId="1" applyNumberFormat="1" applyFont="1" applyBorder="1"/>
    <xf numFmtId="187" fontId="15" fillId="0" borderId="6" xfId="2" applyFont="1" applyBorder="1"/>
    <xf numFmtId="187" fontId="27" fillId="0" borderId="3" xfId="2" applyFont="1" applyBorder="1" applyAlignment="1">
      <alignment horizontal="center"/>
    </xf>
    <xf numFmtId="187" fontId="27" fillId="0" borderId="4" xfId="2" applyFont="1" applyBorder="1" applyAlignment="1">
      <alignment horizontal="center"/>
    </xf>
    <xf numFmtId="189" fontId="16" fillId="0" borderId="0" xfId="0" applyNumberFormat="1" applyFont="1"/>
    <xf numFmtId="187" fontId="24" fillId="0" borderId="12" xfId="2" applyFont="1" applyBorder="1"/>
    <xf numFmtId="187" fontId="22" fillId="0" borderId="12" xfId="2" applyFont="1" applyBorder="1"/>
    <xf numFmtId="187" fontId="25" fillId="0" borderId="9" xfId="2" applyFont="1" applyBorder="1"/>
    <xf numFmtId="189" fontId="25" fillId="0" borderId="9" xfId="2" applyNumberFormat="1" applyFont="1" applyBorder="1"/>
    <xf numFmtId="187" fontId="24" fillId="0" borderId="6" xfId="2" applyFont="1" applyBorder="1"/>
    <xf numFmtId="189" fontId="14" fillId="0" borderId="6" xfId="3" applyNumberFormat="1" applyFont="1" applyBorder="1"/>
    <xf numFmtId="187" fontId="23" fillId="0" borderId="6" xfId="2" applyFont="1" applyBorder="1"/>
    <xf numFmtId="187" fontId="23" fillId="0" borderId="10" xfId="2" applyFont="1" applyBorder="1"/>
    <xf numFmtId="0" fontId="33" fillId="0" borderId="17" xfId="3" applyFont="1" applyBorder="1"/>
    <xf numFmtId="189" fontId="33" fillId="0" borderId="6" xfId="2" applyNumberFormat="1" applyFont="1" applyBorder="1"/>
    <xf numFmtId="43" fontId="6" fillId="0" borderId="0" xfId="1" applyFont="1" applyAlignment="1">
      <alignment horizontal="right"/>
    </xf>
    <xf numFmtId="43" fontId="6" fillId="0" borderId="24" xfId="1" applyFont="1" applyBorder="1"/>
    <xf numFmtId="189" fontId="22" fillId="0" borderId="0" xfId="3" applyNumberFormat="1" applyFont="1" applyAlignment="1"/>
    <xf numFmtId="189" fontId="22" fillId="0" borderId="3" xfId="2" applyNumberFormat="1" applyFont="1" applyBorder="1" applyAlignment="1">
      <alignment horizontal="center"/>
    </xf>
    <xf numFmtId="189" fontId="22" fillId="0" borderId="4" xfId="2" applyNumberFormat="1" applyFont="1" applyBorder="1" applyAlignment="1">
      <alignment horizontal="center"/>
    </xf>
    <xf numFmtId="0" fontId="15" fillId="0" borderId="17" xfId="3" applyFont="1" applyBorder="1"/>
    <xf numFmtId="187" fontId="12" fillId="0" borderId="21" xfId="2" applyFont="1" applyBorder="1"/>
    <xf numFmtId="0" fontId="20" fillId="0" borderId="0" xfId="3" applyFont="1" applyAlignment="1"/>
    <xf numFmtId="43" fontId="25" fillId="3" borderId="6" xfId="1" applyFont="1" applyFill="1" applyBorder="1"/>
    <xf numFmtId="43" fontId="16" fillId="3" borderId="6" xfId="1" applyFont="1" applyFill="1" applyBorder="1"/>
    <xf numFmtId="189" fontId="12" fillId="3" borderId="6" xfId="2" applyNumberFormat="1" applyFont="1" applyFill="1" applyBorder="1"/>
    <xf numFmtId="189" fontId="25" fillId="3" borderId="6" xfId="2" applyNumberFormat="1" applyFont="1" applyFill="1" applyBorder="1"/>
    <xf numFmtId="187" fontId="19" fillId="3" borderId="3" xfId="2" applyFont="1" applyFill="1" applyBorder="1" applyAlignment="1">
      <alignment horizontal="center"/>
    </xf>
    <xf numFmtId="187" fontId="19" fillId="3" borderId="4" xfId="2" applyFont="1" applyFill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22" fillId="0" borderId="16" xfId="3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1" fillId="0" borderId="0" xfId="0" applyFont="1" applyBorder="1"/>
    <xf numFmtId="43" fontId="12" fillId="0" borderId="12" xfId="1" applyFont="1" applyBorder="1"/>
    <xf numFmtId="1" fontId="6" fillId="0" borderId="6" xfId="0" applyNumberFormat="1" applyFont="1" applyBorder="1" applyAlignment="1">
      <alignment horizontal="right"/>
    </xf>
    <xf numFmtId="0" fontId="6" fillId="0" borderId="0" xfId="3" applyFont="1"/>
    <xf numFmtId="0" fontId="12" fillId="0" borderId="0" xfId="3" applyFont="1"/>
    <xf numFmtId="0" fontId="15" fillId="0" borderId="13" xfId="3" applyFont="1" applyBorder="1" applyAlignment="1"/>
    <xf numFmtId="0" fontId="15" fillId="0" borderId="3" xfId="3" applyFont="1" applyBorder="1" applyAlignment="1"/>
    <xf numFmtId="187" fontId="15" fillId="0" borderId="3" xfId="2" applyFont="1" applyBorder="1" applyAlignment="1">
      <alignment horizontal="center"/>
    </xf>
    <xf numFmtId="0" fontId="6" fillId="0" borderId="3" xfId="3" applyFont="1" applyBorder="1" applyAlignment="1">
      <alignment horizontal="center"/>
    </xf>
    <xf numFmtId="187" fontId="15" fillId="0" borderId="4" xfId="2" applyFont="1" applyBorder="1" applyAlignment="1">
      <alignment horizontal="center"/>
    </xf>
    <xf numFmtId="0" fontId="15" fillId="0" borderId="4" xfId="3" applyFont="1" applyBorder="1" applyAlignment="1">
      <alignment horizontal="center"/>
    </xf>
    <xf numFmtId="187" fontId="6" fillId="0" borderId="10" xfId="2" applyFont="1" applyBorder="1"/>
    <xf numFmtId="0" fontId="6" fillId="0" borderId="20" xfId="3" applyFont="1" applyBorder="1" applyAlignment="1">
      <alignment horizontal="center"/>
    </xf>
    <xf numFmtId="0" fontId="6" fillId="0" borderId="15" xfId="3" applyFont="1" applyBorder="1" applyAlignment="1">
      <alignment horizontal="center"/>
    </xf>
    <xf numFmtId="0" fontId="6" fillId="0" borderId="23" xfId="3" applyFont="1" applyBorder="1" applyAlignment="1">
      <alignment horizontal="center"/>
    </xf>
    <xf numFmtId="189" fontId="15" fillId="0" borderId="21" xfId="2" applyNumberFormat="1" applyFont="1" applyBorder="1"/>
    <xf numFmtId="187" fontId="19" fillId="0" borderId="21" xfId="2" applyFont="1" applyBorder="1"/>
    <xf numFmtId="0" fontId="6" fillId="0" borderId="15" xfId="3" applyFont="1" applyBorder="1"/>
    <xf numFmtId="2" fontId="6" fillId="0" borderId="0" xfId="0" applyNumberFormat="1" applyFont="1"/>
    <xf numFmtId="43" fontId="6" fillId="0" borderId="0" xfId="1" applyFont="1" applyBorder="1" applyAlignment="1">
      <alignment horizontal="right"/>
    </xf>
    <xf numFmtId="0" fontId="6" fillId="0" borderId="0" xfId="0" applyFont="1" applyAlignment="1">
      <alignment horizontal="right"/>
    </xf>
    <xf numFmtId="15" fontId="6" fillId="0" borderId="10" xfId="3" applyNumberFormat="1" applyFont="1" applyBorder="1" applyAlignment="1">
      <alignment horizontal="center"/>
    </xf>
    <xf numFmtId="0" fontId="15" fillId="0" borderId="20" xfId="3" applyFont="1" applyBorder="1"/>
    <xf numFmtId="0" fontId="6" fillId="0" borderId="10" xfId="3" applyFont="1" applyBorder="1"/>
    <xf numFmtId="15" fontId="6" fillId="0" borderId="9" xfId="3" applyNumberFormat="1" applyFont="1" applyBorder="1" applyAlignment="1">
      <alignment horizontal="center"/>
    </xf>
    <xf numFmtId="0" fontId="15" fillId="0" borderId="25" xfId="3" applyFont="1" applyBorder="1" applyAlignment="1">
      <alignment horizontal="center"/>
    </xf>
    <xf numFmtId="0" fontId="6" fillId="0" borderId="25" xfId="3" applyFont="1" applyBorder="1" applyAlignment="1">
      <alignment horizontal="left"/>
    </xf>
    <xf numFmtId="187" fontId="6" fillId="0" borderId="9" xfId="2" applyFont="1" applyBorder="1"/>
    <xf numFmtId="0" fontId="6" fillId="0" borderId="9" xfId="3" applyFont="1" applyBorder="1"/>
    <xf numFmtId="15" fontId="6" fillId="0" borderId="14" xfId="3" applyNumberFormat="1" applyFont="1" applyBorder="1" applyAlignment="1">
      <alignment horizontal="center"/>
    </xf>
    <xf numFmtId="0" fontId="6" fillId="0" borderId="26" xfId="3" applyFont="1" applyBorder="1" applyAlignment="1">
      <alignment horizontal="center"/>
    </xf>
    <xf numFmtId="188" fontId="6" fillId="0" borderId="14" xfId="1" applyNumberFormat="1" applyFont="1" applyFill="1" applyBorder="1" applyAlignment="1">
      <alignment horizontal="left" vertical="center" wrapText="1" shrinkToFit="1"/>
    </xf>
    <xf numFmtId="188" fontId="6" fillId="0" borderId="27" xfId="1" applyNumberFormat="1" applyFont="1" applyFill="1" applyBorder="1" applyAlignment="1">
      <alignment horizontal="center" vertical="center" wrapText="1" shrinkToFit="1"/>
    </xf>
    <xf numFmtId="187" fontId="12" fillId="0" borderId="14" xfId="2" applyFont="1" applyBorder="1"/>
    <xf numFmtId="189" fontId="12" fillId="0" borderId="14" xfId="2" applyNumberFormat="1" applyFont="1" applyBorder="1"/>
    <xf numFmtId="187" fontId="6" fillId="0" borderId="14" xfId="2" applyFont="1" applyBorder="1"/>
    <xf numFmtId="0" fontId="6" fillId="0" borderId="14" xfId="3" applyFont="1" applyBorder="1"/>
    <xf numFmtId="0" fontId="6" fillId="0" borderId="14" xfId="3" applyFont="1" applyBorder="1" applyAlignment="1">
      <alignment horizontal="center"/>
    </xf>
    <xf numFmtId="188" fontId="6" fillId="0" borderId="14" xfId="1" applyNumberFormat="1" applyFont="1" applyFill="1" applyBorder="1" applyAlignment="1">
      <alignment horizontal="center" vertical="center" wrapText="1" shrinkToFit="1"/>
    </xf>
    <xf numFmtId="188" fontId="37" fillId="0" borderId="14" xfId="1" applyNumberFormat="1" applyFont="1" applyFill="1" applyBorder="1" applyAlignment="1">
      <alignment horizontal="left" vertical="center" wrapText="1" shrinkToFit="1"/>
    </xf>
    <xf numFmtId="188" fontId="37" fillId="0" borderId="27" xfId="1" applyNumberFormat="1" applyFont="1" applyFill="1" applyBorder="1" applyAlignment="1">
      <alignment horizontal="center" vertical="center" wrapText="1" shrinkToFit="1"/>
    </xf>
    <xf numFmtId="43" fontId="12" fillId="3" borderId="6" xfId="1" applyFont="1" applyFill="1" applyBorder="1"/>
    <xf numFmtId="189" fontId="6" fillId="0" borderId="10" xfId="2" applyNumberFormat="1" applyFont="1" applyBorder="1"/>
    <xf numFmtId="189" fontId="19" fillId="0" borderId="21" xfId="2" applyNumberFormat="1" applyFont="1" applyBorder="1"/>
    <xf numFmtId="43" fontId="9" fillId="0" borderId="0" xfId="1" applyFont="1" applyBorder="1" applyAlignment="1">
      <alignment horizontal="center"/>
    </xf>
    <xf numFmtId="0" fontId="6" fillId="0" borderId="12" xfId="3" applyFont="1" applyBorder="1"/>
    <xf numFmtId="0" fontId="36" fillId="0" borderId="14" xfId="0" applyFont="1" applyBorder="1" applyAlignment="1">
      <alignment horizontal="left"/>
    </xf>
    <xf numFmtId="0" fontId="36" fillId="0" borderId="14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32" fillId="4" borderId="14" xfId="0" applyFont="1" applyFill="1" applyBorder="1" applyAlignment="1">
      <alignment horizontal="left"/>
    </xf>
    <xf numFmtId="0" fontId="38" fillId="0" borderId="14" xfId="0" applyFont="1" applyBorder="1" applyAlignment="1">
      <alignment horizontal="left"/>
    </xf>
    <xf numFmtId="0" fontId="35" fillId="0" borderId="14" xfId="0" applyFont="1" applyBorder="1" applyAlignment="1">
      <alignment horizontal="left"/>
    </xf>
    <xf numFmtId="188" fontId="37" fillId="0" borderId="26" xfId="1" applyNumberFormat="1" applyFont="1" applyFill="1" applyBorder="1" applyAlignment="1">
      <alignment horizontal="left" vertical="center" wrapText="1" shrinkToFit="1"/>
    </xf>
    <xf numFmtId="0" fontId="10" fillId="0" borderId="0" xfId="0" applyFont="1" applyAlignment="1">
      <alignment horizontal="center"/>
    </xf>
    <xf numFmtId="0" fontId="15" fillId="0" borderId="0" xfId="3" applyFont="1" applyAlignment="1">
      <alignment horizontal="center"/>
    </xf>
    <xf numFmtId="0" fontId="22" fillId="0" borderId="0" xfId="3" applyFont="1" applyAlignment="1">
      <alignment horizontal="center"/>
    </xf>
  </cellXfs>
  <cellStyles count="4">
    <cellStyle name="Comma" xfId="1" builtinId="3"/>
    <cellStyle name="Normal" xfId="0" builtinId="0"/>
    <cellStyle name="เครื่องหมายจุลภาค_Sheet1" xfId="2"/>
    <cellStyle name="ปกติ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56"/>
  <sheetViews>
    <sheetView workbookViewId="0">
      <selection activeCell="N10" sqref="N10"/>
    </sheetView>
  </sheetViews>
  <sheetFormatPr defaultRowHeight="12.75" x14ac:dyDescent="0.2"/>
  <cols>
    <col min="1" max="1" width="3.140625" customWidth="1"/>
    <col min="2" max="2" width="24.5703125" customWidth="1"/>
    <col min="3" max="3" width="14.42578125" customWidth="1"/>
    <col min="4" max="4" width="13.28515625" customWidth="1"/>
    <col min="5" max="5" width="11.7109375" customWidth="1"/>
    <col min="6" max="6" width="13.140625" customWidth="1"/>
    <col min="7" max="7" width="11.28515625" customWidth="1"/>
    <col min="8" max="8" width="10.5703125" customWidth="1"/>
  </cols>
  <sheetData>
    <row r="3" spans="1:8" ht="21" x14ac:dyDescent="0.35">
      <c r="A3" s="313" t="s">
        <v>134</v>
      </c>
      <c r="B3" s="313"/>
      <c r="C3" s="313"/>
      <c r="D3" s="313"/>
      <c r="E3" s="313"/>
      <c r="F3" s="313"/>
      <c r="G3" s="313"/>
    </row>
    <row r="4" spans="1:8" ht="21" x14ac:dyDescent="0.35">
      <c r="A4" s="313" t="s">
        <v>13</v>
      </c>
      <c r="B4" s="313"/>
      <c r="C4" s="313"/>
      <c r="D4" s="313"/>
      <c r="E4" s="313"/>
      <c r="F4" s="313"/>
      <c r="G4" s="313"/>
    </row>
    <row r="5" spans="1:8" ht="21" x14ac:dyDescent="0.35">
      <c r="A5" s="313" t="s">
        <v>278</v>
      </c>
      <c r="B5" s="313"/>
      <c r="C5" s="313"/>
      <c r="D5" s="313"/>
      <c r="E5" s="313"/>
      <c r="F5" s="313"/>
      <c r="G5" s="313"/>
    </row>
    <row r="6" spans="1:8" ht="21" x14ac:dyDescent="0.35">
      <c r="A6" s="14" t="s">
        <v>7</v>
      </c>
      <c r="B6" s="14"/>
      <c r="C6" s="14"/>
      <c r="D6" s="14"/>
      <c r="E6" s="14"/>
      <c r="F6" s="14"/>
      <c r="G6" s="14"/>
    </row>
    <row r="7" spans="1:8" ht="21" x14ac:dyDescent="0.35">
      <c r="A7" s="15" t="s">
        <v>8</v>
      </c>
      <c r="B7" s="16" t="s">
        <v>4</v>
      </c>
      <c r="C7" s="15" t="s">
        <v>9</v>
      </c>
      <c r="D7" s="16" t="s">
        <v>1</v>
      </c>
      <c r="E7" s="15" t="s">
        <v>22</v>
      </c>
      <c r="F7" s="15" t="s">
        <v>2</v>
      </c>
      <c r="G7" s="15" t="s">
        <v>10</v>
      </c>
      <c r="H7" s="188" t="s">
        <v>117</v>
      </c>
    </row>
    <row r="8" spans="1:8" ht="21" x14ac:dyDescent="0.35">
      <c r="A8" s="17"/>
      <c r="B8" s="18"/>
      <c r="C8" s="17"/>
      <c r="D8" s="18"/>
      <c r="E8" s="17" t="s">
        <v>23</v>
      </c>
      <c r="F8" s="17"/>
      <c r="G8" s="17" t="s">
        <v>11</v>
      </c>
      <c r="H8" s="185" t="s">
        <v>133</v>
      </c>
    </row>
    <row r="9" spans="1:8" ht="18.75" x14ac:dyDescent="0.3">
      <c r="A9" s="4">
        <v>1</v>
      </c>
      <c r="B9" s="5" t="s">
        <v>30</v>
      </c>
      <c r="C9" s="190">
        <v>7414800</v>
      </c>
      <c r="D9" s="95">
        <v>3699560</v>
      </c>
      <c r="E9" s="143"/>
      <c r="F9" s="27">
        <f>C9-D9-E9</f>
        <v>3715240</v>
      </c>
      <c r="G9" s="28">
        <f>D9*100/C9</f>
        <v>49.894265523008038</v>
      </c>
      <c r="H9" s="28">
        <v>67.66</v>
      </c>
    </row>
    <row r="10" spans="1:8" ht="18.75" x14ac:dyDescent="0.3">
      <c r="A10" s="29">
        <v>2</v>
      </c>
      <c r="B10" s="5" t="s">
        <v>5</v>
      </c>
      <c r="C10" s="44">
        <v>19106710</v>
      </c>
      <c r="D10" s="7">
        <v>7030207.6299999999</v>
      </c>
      <c r="E10" s="40"/>
      <c r="F10" s="27">
        <f>C10-D10-E10</f>
        <v>12076502.370000001</v>
      </c>
      <c r="G10" s="28">
        <f>D10*100/C10</f>
        <v>36.794443575058189</v>
      </c>
      <c r="H10" s="28">
        <v>20.05</v>
      </c>
    </row>
    <row r="11" spans="1:8" ht="18.75" x14ac:dyDescent="0.3">
      <c r="A11" s="4">
        <v>3</v>
      </c>
      <c r="B11" s="48" t="s">
        <v>60</v>
      </c>
      <c r="C11" s="44">
        <v>0</v>
      </c>
      <c r="D11" s="61"/>
      <c r="E11" s="150"/>
      <c r="F11" s="27">
        <f t="shared" ref="F11:F14" si="0">C11-D11-E11</f>
        <v>0</v>
      </c>
      <c r="G11" s="262" t="s">
        <v>132</v>
      </c>
      <c r="H11" s="28">
        <v>0</v>
      </c>
    </row>
    <row r="12" spans="1:8" ht="18.75" x14ac:dyDescent="0.3">
      <c r="A12" s="29">
        <v>4</v>
      </c>
      <c r="B12" s="48" t="s">
        <v>52</v>
      </c>
      <c r="C12" s="6">
        <v>31613660</v>
      </c>
      <c r="D12" s="6">
        <v>31613660</v>
      </c>
      <c r="E12" s="53"/>
      <c r="F12" s="27">
        <f t="shared" si="0"/>
        <v>0</v>
      </c>
      <c r="G12" s="28">
        <f>D12*100/C12</f>
        <v>100</v>
      </c>
      <c r="H12" s="28">
        <v>100</v>
      </c>
    </row>
    <row r="13" spans="1:8" ht="18.75" x14ac:dyDescent="0.3">
      <c r="A13" s="29">
        <v>5</v>
      </c>
      <c r="B13" s="48" t="s">
        <v>325</v>
      </c>
      <c r="C13" s="6">
        <v>1219396.8799999999</v>
      </c>
      <c r="D13" s="8">
        <v>944396.88</v>
      </c>
      <c r="E13" s="53">
        <v>275000</v>
      </c>
      <c r="F13" s="27">
        <f t="shared" si="0"/>
        <v>0</v>
      </c>
      <c r="G13" s="28">
        <f>D13*100/C13</f>
        <v>77.447867506434832</v>
      </c>
      <c r="H13" s="6">
        <v>90.06</v>
      </c>
    </row>
    <row r="14" spans="1:8" ht="18.75" x14ac:dyDescent="0.3">
      <c r="A14" s="4">
        <v>6</v>
      </c>
      <c r="B14" s="48" t="s">
        <v>326</v>
      </c>
      <c r="C14" s="6">
        <v>29520457.199999999</v>
      </c>
      <c r="D14" s="8">
        <v>18506261.199999999</v>
      </c>
      <c r="E14" s="150">
        <v>11014196</v>
      </c>
      <c r="F14" s="27">
        <f t="shared" si="0"/>
        <v>0</v>
      </c>
      <c r="G14" s="28">
        <f>D14*100/C14</f>
        <v>62.689615796329875</v>
      </c>
      <c r="H14" s="6">
        <v>49.26</v>
      </c>
    </row>
    <row r="15" spans="1:8" ht="18.75" x14ac:dyDescent="0.3">
      <c r="A15" s="4"/>
      <c r="B15" s="5"/>
      <c r="C15" s="6"/>
      <c r="D15" s="52"/>
      <c r="E15" s="6"/>
      <c r="F15" s="54"/>
      <c r="G15" s="28"/>
      <c r="H15" s="28"/>
    </row>
    <row r="16" spans="1:8" ht="18.75" x14ac:dyDescent="0.3">
      <c r="A16" s="29"/>
      <c r="B16" s="5"/>
      <c r="C16" s="6"/>
      <c r="D16" s="8"/>
      <c r="E16" s="6"/>
      <c r="F16" s="27"/>
      <c r="G16" s="28"/>
      <c r="H16" s="28"/>
    </row>
    <row r="17" spans="1:8" ht="18.75" x14ac:dyDescent="0.3">
      <c r="A17" s="4"/>
      <c r="B17" s="5"/>
      <c r="C17" s="30"/>
      <c r="D17" s="30"/>
      <c r="E17" s="30"/>
      <c r="F17" s="27"/>
      <c r="G17" s="28"/>
      <c r="H17" s="28"/>
    </row>
    <row r="18" spans="1:8" ht="18.75" x14ac:dyDescent="0.3">
      <c r="A18" s="32"/>
      <c r="B18" s="33"/>
      <c r="C18" s="30"/>
      <c r="D18" s="30"/>
      <c r="E18" s="30"/>
      <c r="F18" s="27"/>
      <c r="G18" s="28"/>
      <c r="H18" s="28"/>
    </row>
    <row r="19" spans="1:8" ht="18.75" x14ac:dyDescent="0.3">
      <c r="A19" s="32"/>
      <c r="B19" s="33"/>
      <c r="C19" s="30"/>
      <c r="D19" s="31"/>
      <c r="E19" s="30"/>
      <c r="F19" s="34"/>
      <c r="G19" s="28"/>
      <c r="H19" s="28"/>
    </row>
    <row r="20" spans="1:8" ht="18.75" x14ac:dyDescent="0.3">
      <c r="A20" s="4"/>
      <c r="B20" s="5"/>
      <c r="C20" s="6"/>
      <c r="D20" s="8"/>
      <c r="E20" s="6"/>
      <c r="F20" s="27"/>
      <c r="G20" s="28"/>
      <c r="H20" s="28"/>
    </row>
    <row r="21" spans="1:8" ht="18.75" x14ac:dyDescent="0.3">
      <c r="A21" s="4"/>
      <c r="B21" s="5"/>
      <c r="C21" s="6"/>
      <c r="D21" s="8"/>
      <c r="E21" s="6"/>
      <c r="F21" s="27"/>
      <c r="G21" s="28"/>
      <c r="H21" s="28"/>
    </row>
    <row r="22" spans="1:8" ht="18.75" x14ac:dyDescent="0.3">
      <c r="A22" s="32"/>
      <c r="B22" s="33"/>
      <c r="C22" s="30"/>
      <c r="D22" s="31"/>
      <c r="E22" s="30"/>
      <c r="F22" s="30"/>
      <c r="G22" s="30"/>
      <c r="H22" s="30"/>
    </row>
    <row r="23" spans="1:8" ht="18.75" x14ac:dyDescent="0.3">
      <c r="A23" s="2"/>
      <c r="B23" s="26" t="s">
        <v>6</v>
      </c>
      <c r="C23" s="35">
        <f>SUM(C9:C22)</f>
        <v>88875024.079999998</v>
      </c>
      <c r="D23" s="181">
        <f>SUM(D9:D22)</f>
        <v>61794085.709999993</v>
      </c>
      <c r="E23" s="177">
        <f>SUM(E9:E22)</f>
        <v>11289196</v>
      </c>
      <c r="F23" s="35">
        <f>SUM(F9:F22)</f>
        <v>15791742.370000001</v>
      </c>
      <c r="G23" s="36">
        <f>D23*100/C23</f>
        <v>69.529191524467706</v>
      </c>
      <c r="H23" s="36"/>
    </row>
    <row r="24" spans="1:8" ht="18.75" x14ac:dyDescent="0.3">
      <c r="A24" s="3"/>
      <c r="B24" s="49"/>
      <c r="C24" s="62"/>
      <c r="D24" s="62"/>
      <c r="E24" s="63"/>
      <c r="F24" s="62"/>
      <c r="G24" s="64"/>
      <c r="H24" s="64"/>
    </row>
    <row r="25" spans="1:8" ht="21" x14ac:dyDescent="0.35">
      <c r="A25" s="3"/>
      <c r="B25" s="20" t="s">
        <v>19</v>
      </c>
      <c r="C25" s="62"/>
      <c r="D25" s="62"/>
      <c r="E25" s="63"/>
      <c r="F25" s="62"/>
      <c r="G25" s="64"/>
      <c r="H25" s="64"/>
    </row>
    <row r="26" spans="1:8" ht="23.25" x14ac:dyDescent="0.5">
      <c r="A26" s="19"/>
      <c r="B26" s="21" t="s">
        <v>54</v>
      </c>
      <c r="C26" s="21"/>
      <c r="D26" s="21" t="s">
        <v>53</v>
      </c>
      <c r="E26" s="20"/>
      <c r="F26" s="21" t="s">
        <v>20</v>
      </c>
      <c r="G26" s="20"/>
      <c r="H26" s="13"/>
    </row>
    <row r="27" spans="1:8" ht="23.25" x14ac:dyDescent="0.5">
      <c r="A27" s="19"/>
      <c r="B27" s="20" t="s">
        <v>124</v>
      </c>
      <c r="C27" s="20"/>
      <c r="D27" s="20" t="s">
        <v>128</v>
      </c>
      <c r="E27" s="20"/>
      <c r="F27" s="20" t="s">
        <v>128</v>
      </c>
      <c r="G27" s="20"/>
      <c r="H27" s="175"/>
    </row>
    <row r="28" spans="1:8" ht="23.25" x14ac:dyDescent="0.5">
      <c r="A28" s="19"/>
      <c r="B28" s="20" t="s">
        <v>125</v>
      </c>
      <c r="C28" s="20"/>
      <c r="D28" s="20" t="s">
        <v>128</v>
      </c>
      <c r="E28" s="20"/>
      <c r="F28" s="20" t="s">
        <v>128</v>
      </c>
      <c r="G28" s="20"/>
      <c r="H28" s="12"/>
    </row>
    <row r="29" spans="1:8" ht="23.25" x14ac:dyDescent="0.5">
      <c r="A29" s="19"/>
      <c r="B29" s="20" t="s">
        <v>126</v>
      </c>
      <c r="C29" s="20"/>
      <c r="D29" s="20" t="s">
        <v>128</v>
      </c>
      <c r="E29" s="20"/>
      <c r="F29" s="20" t="s">
        <v>128</v>
      </c>
      <c r="G29" s="20"/>
      <c r="H29" s="175"/>
    </row>
    <row r="30" spans="1:8" ht="23.25" x14ac:dyDescent="0.5">
      <c r="A30" s="19"/>
      <c r="B30" s="20" t="s">
        <v>127</v>
      </c>
      <c r="C30" s="20"/>
      <c r="D30" s="20" t="s">
        <v>128</v>
      </c>
      <c r="E30" s="20"/>
      <c r="F30" s="20" t="s">
        <v>128</v>
      </c>
      <c r="G30" s="20"/>
      <c r="H30" s="12"/>
    </row>
    <row r="31" spans="1:8" ht="23.25" x14ac:dyDescent="0.5">
      <c r="B31" s="12"/>
      <c r="C31" s="12"/>
      <c r="D31" s="12"/>
      <c r="E31" s="12"/>
      <c r="F31" s="12"/>
      <c r="G31" s="12"/>
      <c r="H31" s="12"/>
    </row>
    <row r="33" spans="1:8" x14ac:dyDescent="0.2">
      <c r="H33" s="11"/>
    </row>
    <row r="34" spans="1:8" x14ac:dyDescent="0.2">
      <c r="H34" s="11"/>
    </row>
    <row r="35" spans="1:8" ht="19.5" customHeight="1" x14ac:dyDescent="0.2">
      <c r="A35" s="9"/>
      <c r="B35" s="9"/>
      <c r="C35" s="9"/>
      <c r="H35" s="11"/>
    </row>
    <row r="36" spans="1:8" ht="26.25" x14ac:dyDescent="0.55000000000000004">
      <c r="A36" s="56"/>
      <c r="B36" s="57"/>
      <c r="C36" s="58"/>
      <c r="D36" s="10"/>
      <c r="E36" s="10"/>
      <c r="F36" s="10"/>
      <c r="H36" s="11"/>
    </row>
    <row r="37" spans="1:8" ht="26.25" x14ac:dyDescent="0.55000000000000004">
      <c r="A37" s="56"/>
      <c r="B37" s="57"/>
      <c r="C37" s="304"/>
      <c r="D37" s="10"/>
      <c r="E37" s="10"/>
      <c r="H37" s="11"/>
    </row>
    <row r="38" spans="1:8" ht="26.25" x14ac:dyDescent="0.55000000000000004">
      <c r="A38" s="56"/>
      <c r="B38" s="57"/>
      <c r="C38" s="304"/>
      <c r="D38" s="10"/>
      <c r="E38" s="10"/>
      <c r="H38" s="11"/>
    </row>
    <row r="39" spans="1:8" ht="26.25" x14ac:dyDescent="0.55000000000000004">
      <c r="A39" s="56"/>
      <c r="B39" s="57"/>
      <c r="C39" s="304"/>
      <c r="D39" s="10"/>
      <c r="E39" s="10"/>
      <c r="H39" s="23"/>
    </row>
    <row r="40" spans="1:8" ht="26.25" x14ac:dyDescent="0.55000000000000004">
      <c r="A40" s="56"/>
      <c r="B40" s="57"/>
      <c r="C40" s="58"/>
      <c r="D40" s="10"/>
      <c r="E40" s="10"/>
    </row>
    <row r="41" spans="1:8" ht="26.25" x14ac:dyDescent="0.55000000000000004">
      <c r="A41" s="56"/>
      <c r="B41" s="57"/>
      <c r="C41" s="58"/>
      <c r="D41" s="10"/>
      <c r="E41" s="10"/>
    </row>
    <row r="42" spans="1:8" ht="26.25" x14ac:dyDescent="0.55000000000000004">
      <c r="A42" s="56"/>
      <c r="B42" s="57"/>
      <c r="C42" s="58"/>
    </row>
    <row r="43" spans="1:8" ht="26.25" x14ac:dyDescent="0.55000000000000004">
      <c r="A43" s="56"/>
      <c r="B43" s="57"/>
      <c r="C43" s="58"/>
    </row>
    <row r="44" spans="1:8" ht="26.25" x14ac:dyDescent="0.55000000000000004">
      <c r="A44" s="56"/>
      <c r="B44" s="57"/>
      <c r="C44" s="59"/>
    </row>
    <row r="45" spans="1:8" ht="23.25" x14ac:dyDescent="0.5">
      <c r="A45" s="56"/>
      <c r="B45" s="42"/>
      <c r="C45" s="55"/>
      <c r="D45" s="10"/>
      <c r="E45" s="10"/>
      <c r="F45" s="10"/>
    </row>
    <row r="46" spans="1:8" ht="23.25" x14ac:dyDescent="0.5">
      <c r="A46" s="9"/>
      <c r="B46" s="42"/>
      <c r="C46" s="55"/>
      <c r="D46" s="10"/>
      <c r="E46" s="10"/>
    </row>
    <row r="47" spans="1:8" ht="23.25" x14ac:dyDescent="0.5">
      <c r="B47" s="42"/>
      <c r="C47" s="43"/>
      <c r="D47" s="10"/>
      <c r="E47" s="10"/>
    </row>
    <row r="48" spans="1:8" ht="23.25" x14ac:dyDescent="0.5">
      <c r="B48" s="10"/>
      <c r="C48" s="10"/>
      <c r="D48" s="10"/>
      <c r="E48" s="10"/>
    </row>
    <row r="49" spans="2:5" ht="23.25" x14ac:dyDescent="0.5">
      <c r="B49" s="10"/>
      <c r="C49" s="22"/>
      <c r="D49" s="10"/>
      <c r="E49" s="10"/>
    </row>
    <row r="50" spans="2:5" ht="23.25" x14ac:dyDescent="0.5">
      <c r="B50" s="10"/>
      <c r="C50" s="10"/>
      <c r="D50" s="10"/>
      <c r="E50" s="10"/>
    </row>
    <row r="51" spans="2:5" ht="23.25" x14ac:dyDescent="0.5">
      <c r="B51" s="10"/>
      <c r="C51" s="10"/>
      <c r="D51" s="10"/>
      <c r="E51" s="10"/>
    </row>
    <row r="52" spans="2:5" ht="23.25" x14ac:dyDescent="0.5">
      <c r="B52" s="10"/>
      <c r="C52" s="10"/>
      <c r="D52" s="10"/>
      <c r="E52" s="10"/>
    </row>
    <row r="53" spans="2:5" ht="23.25" x14ac:dyDescent="0.5">
      <c r="B53" s="10"/>
      <c r="C53" s="22"/>
      <c r="D53" s="10"/>
      <c r="E53" s="10"/>
    </row>
    <row r="54" spans="2:5" ht="23.25" x14ac:dyDescent="0.5">
      <c r="B54" s="10"/>
      <c r="C54" s="22"/>
      <c r="D54" s="10"/>
      <c r="E54" s="10"/>
    </row>
    <row r="55" spans="2:5" ht="23.25" x14ac:dyDescent="0.5">
      <c r="B55" s="10"/>
      <c r="C55" s="22"/>
      <c r="D55" s="10"/>
      <c r="E55" s="10"/>
    </row>
    <row r="56" spans="2:5" ht="23.25" x14ac:dyDescent="0.5">
      <c r="B56" s="10"/>
      <c r="C56" s="10"/>
      <c r="D56" s="10"/>
      <c r="E56" s="10"/>
    </row>
  </sheetData>
  <mergeCells count="3">
    <mergeCell ref="A4:G4"/>
    <mergeCell ref="A5:G5"/>
    <mergeCell ref="A3:G3"/>
  </mergeCells>
  <phoneticPr fontId="5" type="noConversion"/>
  <pageMargins left="0.16" right="0.22" top="0.44" bottom="1" header="0.27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opLeftCell="A4" workbookViewId="0">
      <selection activeCell="R17" sqref="R17"/>
    </sheetView>
  </sheetViews>
  <sheetFormatPr defaultRowHeight="17.25" x14ac:dyDescent="0.3"/>
  <cols>
    <col min="1" max="1" width="8.7109375" style="82" customWidth="1"/>
    <col min="2" max="2" width="8.42578125" style="82" customWidth="1"/>
    <col min="3" max="3" width="23.85546875" style="82" customWidth="1"/>
    <col min="4" max="4" width="11.28515625" style="82" customWidth="1"/>
    <col min="5" max="5" width="12.28515625" style="82" customWidth="1"/>
    <col min="6" max="6" width="9" style="82" customWidth="1"/>
    <col min="7" max="7" width="12.28515625" style="82" customWidth="1"/>
    <col min="8" max="8" width="8.85546875" style="82" customWidth="1"/>
    <col min="9" max="9" width="9.140625" style="82"/>
    <col min="10" max="10" width="12.28515625" style="82" customWidth="1"/>
    <col min="11" max="11" width="11.140625" style="82" customWidth="1"/>
    <col min="12" max="16384" width="9.140625" style="82"/>
  </cols>
  <sheetData>
    <row r="1" spans="1:10" x14ac:dyDescent="0.3">
      <c r="A1" s="315" t="s">
        <v>135</v>
      </c>
      <c r="B1" s="315"/>
      <c r="C1" s="315"/>
      <c r="D1" s="315"/>
      <c r="E1" s="315"/>
      <c r="F1" s="315"/>
      <c r="G1" s="315"/>
      <c r="H1" s="81" t="s">
        <v>41</v>
      </c>
    </row>
    <row r="2" spans="1:10" x14ac:dyDescent="0.3">
      <c r="A2" s="315" t="s">
        <v>296</v>
      </c>
      <c r="B2" s="315"/>
      <c r="C2" s="315"/>
      <c r="D2" s="315"/>
      <c r="E2" s="315"/>
      <c r="F2" s="315"/>
      <c r="G2" s="315"/>
      <c r="H2" s="315"/>
    </row>
    <row r="3" spans="1:10" x14ac:dyDescent="0.3">
      <c r="A3" s="81" t="s">
        <v>14</v>
      </c>
      <c r="B3" s="81"/>
      <c r="C3" s="81"/>
      <c r="D3" s="81"/>
      <c r="E3" s="81"/>
      <c r="F3" s="81"/>
      <c r="G3" s="81" t="s">
        <v>5</v>
      </c>
      <c r="H3" s="81" t="s">
        <v>34</v>
      </c>
    </row>
    <row r="4" spans="1:10" x14ac:dyDescent="0.3">
      <c r="A4" s="84" t="s">
        <v>16</v>
      </c>
      <c r="B4" s="84" t="s">
        <v>12</v>
      </c>
      <c r="C4" s="85" t="s">
        <v>4</v>
      </c>
      <c r="D4" s="86" t="s">
        <v>15</v>
      </c>
      <c r="E4" s="86" t="s">
        <v>1</v>
      </c>
      <c r="F4" s="86" t="s">
        <v>26</v>
      </c>
      <c r="G4" s="87" t="s">
        <v>2</v>
      </c>
      <c r="H4" s="85" t="s">
        <v>3</v>
      </c>
    </row>
    <row r="5" spans="1:10" ht="28.5" customHeight="1" x14ac:dyDescent="0.3">
      <c r="A5" s="88"/>
      <c r="B5" s="88"/>
      <c r="C5" s="89"/>
      <c r="D5" s="90" t="s">
        <v>0</v>
      </c>
      <c r="E5" s="90"/>
      <c r="F5" s="90" t="s">
        <v>25</v>
      </c>
      <c r="G5" s="91"/>
      <c r="H5" s="92" t="s">
        <v>17</v>
      </c>
    </row>
    <row r="6" spans="1:10" x14ac:dyDescent="0.3">
      <c r="A6" s="93" t="s">
        <v>89</v>
      </c>
      <c r="B6" s="94" t="s">
        <v>90</v>
      </c>
      <c r="C6" s="78" t="s">
        <v>94</v>
      </c>
      <c r="D6" s="138">
        <v>4662000</v>
      </c>
      <c r="E6" s="97"/>
      <c r="F6" s="97"/>
      <c r="G6" s="137">
        <f>D6</f>
        <v>4662000</v>
      </c>
      <c r="H6" s="98" t="s">
        <v>92</v>
      </c>
      <c r="J6" s="139"/>
    </row>
    <row r="7" spans="1:10" x14ac:dyDescent="0.3">
      <c r="A7" s="135"/>
      <c r="B7" s="94"/>
      <c r="C7" s="78" t="s">
        <v>93</v>
      </c>
      <c r="D7" s="138"/>
      <c r="E7" s="136"/>
      <c r="F7" s="95"/>
      <c r="G7" s="137">
        <f>D7</f>
        <v>0</v>
      </c>
      <c r="H7" s="132"/>
      <c r="J7" s="139"/>
    </row>
    <row r="8" spans="1:10" x14ac:dyDescent="0.3">
      <c r="A8" s="135" t="s">
        <v>205</v>
      </c>
      <c r="B8" s="101" t="s">
        <v>297</v>
      </c>
      <c r="C8" s="46" t="s">
        <v>298</v>
      </c>
      <c r="D8" s="138"/>
      <c r="E8" s="176">
        <v>1149750</v>
      </c>
      <c r="F8" s="95"/>
      <c r="G8" s="150">
        <f>G6-E8</f>
        <v>3512250</v>
      </c>
      <c r="H8" s="98"/>
      <c r="J8" s="139"/>
    </row>
    <row r="9" spans="1:10" x14ac:dyDescent="0.3">
      <c r="A9" s="135"/>
      <c r="B9" s="101" t="s">
        <v>299</v>
      </c>
      <c r="C9" s="46" t="s">
        <v>300</v>
      </c>
      <c r="D9" s="136"/>
      <c r="E9" s="246">
        <v>1125600</v>
      </c>
      <c r="F9" s="95"/>
      <c r="G9" s="150">
        <f>G8-E9</f>
        <v>2386650</v>
      </c>
      <c r="H9" s="151"/>
      <c r="J9" s="139"/>
    </row>
    <row r="10" spans="1:10" ht="18.75" x14ac:dyDescent="0.3">
      <c r="A10" s="93" t="s">
        <v>307</v>
      </c>
      <c r="B10" s="101"/>
      <c r="C10" s="80" t="s">
        <v>306</v>
      </c>
      <c r="D10" s="136"/>
      <c r="E10" s="301">
        <v>-525</v>
      </c>
      <c r="F10" s="95"/>
      <c r="G10" s="150">
        <f>G9-E10</f>
        <v>2387175</v>
      </c>
      <c r="H10" s="151"/>
      <c r="J10" s="139"/>
    </row>
    <row r="11" spans="1:10" x14ac:dyDescent="0.3">
      <c r="A11" s="93"/>
      <c r="B11" s="101"/>
      <c r="C11" s="46"/>
      <c r="D11" s="136"/>
      <c r="E11" s="246"/>
      <c r="F11" s="95"/>
      <c r="G11" s="150"/>
      <c r="H11" s="151"/>
      <c r="J11" s="139"/>
    </row>
    <row r="12" spans="1:10" x14ac:dyDescent="0.3">
      <c r="A12" s="93"/>
      <c r="B12" s="101"/>
      <c r="C12" s="46"/>
      <c r="D12" s="136"/>
      <c r="E12" s="246"/>
      <c r="F12" s="95"/>
      <c r="G12" s="150"/>
      <c r="H12" s="151"/>
      <c r="J12" s="139"/>
    </row>
    <row r="13" spans="1:10" x14ac:dyDescent="0.3">
      <c r="A13" s="93"/>
      <c r="B13" s="101"/>
      <c r="C13" s="46"/>
      <c r="D13" s="136"/>
      <c r="E13" s="247"/>
      <c r="F13" s="95"/>
      <c r="G13" s="150"/>
      <c r="H13" s="151"/>
      <c r="J13" s="139"/>
    </row>
    <row r="14" spans="1:10" x14ac:dyDescent="0.3">
      <c r="A14" s="93"/>
      <c r="B14" s="101"/>
      <c r="C14" s="46"/>
      <c r="D14" s="138"/>
      <c r="E14" s="247"/>
      <c r="F14" s="95"/>
      <c r="G14" s="150"/>
      <c r="H14" s="151"/>
      <c r="J14" s="139"/>
    </row>
    <row r="15" spans="1:10" x14ac:dyDescent="0.3">
      <c r="A15" s="93"/>
      <c r="B15" s="101"/>
      <c r="C15" s="46"/>
      <c r="D15" s="138"/>
      <c r="E15" s="246"/>
      <c r="F15" s="95"/>
      <c r="G15" s="150"/>
      <c r="H15" s="151"/>
      <c r="J15" s="139"/>
    </row>
    <row r="16" spans="1:10" x14ac:dyDescent="0.3">
      <c r="A16" s="93"/>
      <c r="B16" s="101"/>
      <c r="C16" s="46"/>
      <c r="D16" s="138"/>
      <c r="E16" s="246"/>
      <c r="F16" s="95"/>
      <c r="G16" s="150"/>
      <c r="H16" s="151"/>
      <c r="J16" s="139"/>
    </row>
    <row r="17" spans="1:12" x14ac:dyDescent="0.3">
      <c r="A17" s="93"/>
      <c r="B17" s="101"/>
      <c r="C17" s="46"/>
      <c r="D17" s="138"/>
      <c r="E17" s="247"/>
      <c r="F17" s="95"/>
      <c r="G17" s="150"/>
      <c r="H17" s="151"/>
      <c r="J17" s="139"/>
    </row>
    <row r="18" spans="1:12" x14ac:dyDescent="0.3">
      <c r="A18" s="93"/>
      <c r="B18" s="101"/>
      <c r="C18" s="46"/>
      <c r="D18" s="138"/>
      <c r="E18" s="247"/>
      <c r="F18" s="95"/>
      <c r="G18" s="150"/>
      <c r="H18" s="151"/>
      <c r="J18" s="139"/>
    </row>
    <row r="19" spans="1:12" x14ac:dyDescent="0.3">
      <c r="A19" s="93"/>
      <c r="B19" s="101"/>
      <c r="C19" s="46"/>
      <c r="D19" s="136"/>
      <c r="E19" s="247"/>
      <c r="F19" s="95"/>
      <c r="G19" s="150"/>
      <c r="H19" s="151"/>
      <c r="J19" s="139"/>
    </row>
    <row r="20" spans="1:12" x14ac:dyDescent="0.3">
      <c r="A20" s="93"/>
      <c r="B20" s="101"/>
      <c r="C20" s="46"/>
      <c r="D20" s="136"/>
      <c r="E20" s="247"/>
      <c r="F20" s="95"/>
      <c r="G20" s="150"/>
      <c r="H20" s="132"/>
      <c r="J20" s="139"/>
    </row>
    <row r="21" spans="1:12" x14ac:dyDescent="0.3">
      <c r="A21" s="135"/>
      <c r="B21" s="94"/>
      <c r="C21" s="236"/>
      <c r="D21" s="237"/>
      <c r="E21" s="247"/>
      <c r="F21" s="95"/>
      <c r="G21" s="150"/>
      <c r="H21" s="132"/>
      <c r="J21" s="139"/>
    </row>
    <row r="22" spans="1:12" x14ac:dyDescent="0.3">
      <c r="A22" s="93"/>
      <c r="B22" s="101"/>
      <c r="C22" s="80"/>
      <c r="D22" s="136"/>
      <c r="E22" s="95"/>
      <c r="F22" s="95"/>
      <c r="G22" s="150"/>
      <c r="H22" s="98"/>
      <c r="J22" s="139"/>
    </row>
    <row r="23" spans="1:12" x14ac:dyDescent="0.3">
      <c r="A23" s="211"/>
      <c r="B23" s="201"/>
      <c r="C23" s="116"/>
      <c r="D23" s="143"/>
      <c r="E23" s="143"/>
      <c r="F23" s="143"/>
      <c r="G23" s="144"/>
      <c r="H23" s="151"/>
      <c r="I23" s="140"/>
      <c r="J23" s="142"/>
      <c r="K23" s="140"/>
      <c r="L23" s="140"/>
    </row>
    <row r="24" spans="1:12" ht="18" thickBot="1" x14ac:dyDescent="0.35">
      <c r="A24" s="93"/>
      <c r="B24" s="145"/>
      <c r="C24" s="133" t="s">
        <v>18</v>
      </c>
      <c r="D24" s="183">
        <f>SUM(D6:D23)</f>
        <v>4662000</v>
      </c>
      <c r="E24" s="173">
        <f>SUM(E6:E23)</f>
        <v>2274825</v>
      </c>
      <c r="F24" s="208">
        <f>SUM(F6:F23)</f>
        <v>0</v>
      </c>
      <c r="G24" s="146">
        <f>D24-E24-F24</f>
        <v>2387175</v>
      </c>
      <c r="H24" s="98"/>
      <c r="I24" s="140"/>
      <c r="J24" s="142"/>
      <c r="K24" s="140"/>
      <c r="L24" s="140"/>
    </row>
    <row r="25" spans="1:12" ht="18" thickTop="1" x14ac:dyDescent="0.3">
      <c r="B25" s="147"/>
      <c r="I25" s="140"/>
      <c r="J25" s="142"/>
      <c r="K25" s="140"/>
      <c r="L25" s="140"/>
    </row>
    <row r="26" spans="1:12" x14ac:dyDescent="0.3">
      <c r="I26" s="140"/>
      <c r="J26" s="140"/>
      <c r="K26" s="140"/>
      <c r="L26" s="140"/>
    </row>
    <row r="27" spans="1:12" x14ac:dyDescent="0.3">
      <c r="G27" s="134"/>
      <c r="I27" s="140"/>
      <c r="J27" s="140"/>
      <c r="K27" s="140"/>
      <c r="L27" s="140"/>
    </row>
    <row r="28" spans="1:12" x14ac:dyDescent="0.3">
      <c r="D28" s="134"/>
    </row>
    <row r="29" spans="1:12" x14ac:dyDescent="0.3">
      <c r="D29" s="134"/>
      <c r="G29" s="165"/>
    </row>
    <row r="30" spans="1:12" x14ac:dyDescent="0.3">
      <c r="D30" s="134"/>
    </row>
    <row r="31" spans="1:12" x14ac:dyDescent="0.3">
      <c r="D31" s="141"/>
    </row>
    <row r="32" spans="1:12" x14ac:dyDescent="0.3">
      <c r="D32" s="141"/>
    </row>
    <row r="34" spans="4:4" x14ac:dyDescent="0.3">
      <c r="D34" s="149"/>
    </row>
  </sheetData>
  <mergeCells count="2">
    <mergeCell ref="A1:G1"/>
    <mergeCell ref="A2:H2"/>
  </mergeCells>
  <pageMargins left="0.32" right="0.15" top="0.14000000000000001" bottom="0.14000000000000001" header="0.14000000000000001" footer="0.1400000000000000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selection activeCell="C20" sqref="C20"/>
    </sheetView>
  </sheetViews>
  <sheetFormatPr defaultRowHeight="17.25" x14ac:dyDescent="0.3"/>
  <cols>
    <col min="1" max="1" width="8.7109375" style="82" customWidth="1"/>
    <col min="2" max="2" width="8.42578125" style="82" customWidth="1"/>
    <col min="3" max="3" width="23.85546875" style="82" customWidth="1"/>
    <col min="4" max="4" width="11.28515625" style="82" customWidth="1"/>
    <col min="5" max="5" width="12.28515625" style="82" customWidth="1"/>
    <col min="6" max="6" width="9" style="82" customWidth="1"/>
    <col min="7" max="7" width="12.28515625" style="82" customWidth="1"/>
    <col min="8" max="8" width="8.85546875" style="82" customWidth="1"/>
    <col min="9" max="16384" width="9.140625" style="82"/>
  </cols>
  <sheetData>
    <row r="1" spans="1:8" x14ac:dyDescent="0.3">
      <c r="A1" s="315" t="s">
        <v>135</v>
      </c>
      <c r="B1" s="315"/>
      <c r="C1" s="315"/>
      <c r="D1" s="315"/>
      <c r="E1" s="315"/>
      <c r="F1" s="315"/>
      <c r="G1" s="315"/>
      <c r="H1" s="81" t="s">
        <v>41</v>
      </c>
    </row>
    <row r="2" spans="1:8" x14ac:dyDescent="0.3">
      <c r="A2" s="315" t="s">
        <v>319</v>
      </c>
      <c r="B2" s="315"/>
      <c r="C2" s="315"/>
      <c r="D2" s="315"/>
      <c r="E2" s="315"/>
      <c r="F2" s="315"/>
      <c r="G2" s="315"/>
      <c r="H2" s="315"/>
    </row>
    <row r="3" spans="1:8" x14ac:dyDescent="0.3">
      <c r="A3" s="81" t="s">
        <v>14</v>
      </c>
      <c r="B3" s="81"/>
      <c r="C3" s="81"/>
      <c r="D3" s="81"/>
      <c r="E3" s="81"/>
      <c r="F3" s="81"/>
      <c r="G3" s="81" t="s">
        <v>5</v>
      </c>
      <c r="H3" s="81" t="s">
        <v>34</v>
      </c>
    </row>
    <row r="4" spans="1:8" x14ac:dyDescent="0.3">
      <c r="A4" s="84" t="s">
        <v>16</v>
      </c>
      <c r="B4" s="84" t="s">
        <v>12</v>
      </c>
      <c r="C4" s="85" t="s">
        <v>4</v>
      </c>
      <c r="D4" s="86" t="s">
        <v>15</v>
      </c>
      <c r="E4" s="86" t="s">
        <v>1</v>
      </c>
      <c r="F4" s="86" t="s">
        <v>26</v>
      </c>
      <c r="G4" s="87" t="s">
        <v>2</v>
      </c>
      <c r="H4" s="85" t="s">
        <v>3</v>
      </c>
    </row>
    <row r="5" spans="1:8" ht="28.5" customHeight="1" x14ac:dyDescent="0.3">
      <c r="A5" s="88"/>
      <c r="B5" s="88"/>
      <c r="C5" s="89"/>
      <c r="D5" s="90" t="s">
        <v>0</v>
      </c>
      <c r="E5" s="90"/>
      <c r="F5" s="90" t="s">
        <v>25</v>
      </c>
      <c r="G5" s="91"/>
      <c r="H5" s="92" t="s">
        <v>17</v>
      </c>
    </row>
    <row r="6" spans="1:8" x14ac:dyDescent="0.3">
      <c r="A6" s="93" t="s">
        <v>144</v>
      </c>
      <c r="B6" s="94" t="s">
        <v>145</v>
      </c>
      <c r="C6" s="78" t="s">
        <v>150</v>
      </c>
      <c r="D6" s="138">
        <v>907200</v>
      </c>
      <c r="E6" s="97"/>
      <c r="F6" s="97"/>
      <c r="G6" s="137">
        <f>D6</f>
        <v>907200</v>
      </c>
      <c r="H6" s="98" t="s">
        <v>92</v>
      </c>
    </row>
    <row r="7" spans="1:8" x14ac:dyDescent="0.3">
      <c r="A7" s="135"/>
      <c r="B7" s="94"/>
      <c r="C7" s="78" t="s">
        <v>146</v>
      </c>
      <c r="D7" s="138"/>
      <c r="E7" s="136"/>
      <c r="F7" s="95"/>
      <c r="G7" s="137">
        <f>D7</f>
        <v>0</v>
      </c>
      <c r="H7" s="132" t="s">
        <v>147</v>
      </c>
    </row>
    <row r="8" spans="1:8" x14ac:dyDescent="0.3">
      <c r="A8" s="135" t="s">
        <v>307</v>
      </c>
      <c r="B8" s="94" t="s">
        <v>309</v>
      </c>
      <c r="C8" s="46" t="s">
        <v>308</v>
      </c>
      <c r="D8" s="138"/>
      <c r="E8" s="176">
        <v>670950</v>
      </c>
      <c r="F8" s="95"/>
      <c r="G8" s="150">
        <f>G6-E8</f>
        <v>236250</v>
      </c>
      <c r="H8" s="98"/>
    </row>
    <row r="9" spans="1:8" x14ac:dyDescent="0.3">
      <c r="A9" s="135"/>
      <c r="B9" s="101"/>
      <c r="C9" s="46"/>
      <c r="D9" s="136"/>
      <c r="E9" s="246"/>
      <c r="F9" s="95"/>
      <c r="G9" s="150"/>
      <c r="H9" s="151"/>
    </row>
    <row r="10" spans="1:8" x14ac:dyDescent="0.3">
      <c r="A10" s="93"/>
      <c r="B10" s="101"/>
      <c r="C10" s="80"/>
      <c r="D10" s="136"/>
      <c r="E10" s="246"/>
      <c r="F10" s="95"/>
      <c r="G10" s="150"/>
      <c r="H10" s="151"/>
    </row>
    <row r="11" spans="1:8" x14ac:dyDescent="0.3">
      <c r="A11" s="93"/>
      <c r="B11" s="101"/>
      <c r="C11" s="46"/>
      <c r="D11" s="136"/>
      <c r="E11" s="246"/>
      <c r="F11" s="95"/>
      <c r="G11" s="150"/>
      <c r="H11" s="151"/>
    </row>
    <row r="12" spans="1:8" x14ac:dyDescent="0.3">
      <c r="A12" s="93"/>
      <c r="B12" s="101"/>
      <c r="C12" s="46"/>
      <c r="D12" s="136"/>
      <c r="E12" s="246"/>
      <c r="F12" s="95"/>
      <c r="G12" s="150"/>
      <c r="H12" s="151"/>
    </row>
    <row r="13" spans="1:8" x14ac:dyDescent="0.3">
      <c r="A13" s="93"/>
      <c r="B13" s="101"/>
      <c r="C13" s="46"/>
      <c r="D13" s="136"/>
      <c r="E13" s="247"/>
      <c r="F13" s="95"/>
      <c r="G13" s="150"/>
      <c r="H13" s="151"/>
    </row>
    <row r="14" spans="1:8" x14ac:dyDescent="0.3">
      <c r="A14" s="93" t="s">
        <v>144</v>
      </c>
      <c r="B14" s="94" t="s">
        <v>145</v>
      </c>
      <c r="C14" s="78" t="s">
        <v>149</v>
      </c>
      <c r="D14" s="138">
        <v>1105650</v>
      </c>
      <c r="E14" s="97"/>
      <c r="F14" s="97"/>
      <c r="G14" s="137">
        <f>D14</f>
        <v>1105650</v>
      </c>
      <c r="H14" s="98" t="s">
        <v>92</v>
      </c>
    </row>
    <row r="15" spans="1:8" x14ac:dyDescent="0.3">
      <c r="A15" s="135"/>
      <c r="B15" s="94"/>
      <c r="C15" s="78" t="s">
        <v>146</v>
      </c>
      <c r="D15" s="138"/>
      <c r="E15" s="136"/>
      <c r="F15" s="95"/>
      <c r="G15" s="137">
        <f>D15</f>
        <v>0</v>
      </c>
      <c r="H15" s="132" t="s">
        <v>148</v>
      </c>
    </row>
    <row r="16" spans="1:8" x14ac:dyDescent="0.3">
      <c r="A16" s="135" t="s">
        <v>307</v>
      </c>
      <c r="B16" s="94" t="s">
        <v>310</v>
      </c>
      <c r="C16" s="46" t="s">
        <v>308</v>
      </c>
      <c r="D16" s="138"/>
      <c r="E16" s="176">
        <v>529200</v>
      </c>
      <c r="F16" s="95"/>
      <c r="G16" s="150">
        <f>G14-E16</f>
        <v>576450</v>
      </c>
      <c r="H16" s="151"/>
    </row>
    <row r="17" spans="1:9" x14ac:dyDescent="0.3">
      <c r="A17" s="93"/>
      <c r="B17" s="101"/>
      <c r="C17" s="46"/>
      <c r="D17" s="138"/>
      <c r="E17" s="247"/>
      <c r="F17" s="95"/>
      <c r="G17" s="150"/>
      <c r="H17" s="151"/>
    </row>
    <row r="18" spans="1:9" x14ac:dyDescent="0.3">
      <c r="A18" s="93"/>
      <c r="B18" s="101"/>
      <c r="C18" s="46"/>
      <c r="D18" s="138"/>
      <c r="E18" s="247"/>
      <c r="F18" s="95"/>
      <c r="G18" s="150"/>
      <c r="H18" s="151"/>
    </row>
    <row r="19" spans="1:9" x14ac:dyDescent="0.3">
      <c r="A19" s="93"/>
      <c r="B19" s="101"/>
      <c r="C19" s="46"/>
      <c r="D19" s="136"/>
      <c r="E19" s="247"/>
      <c r="F19" s="95"/>
      <c r="G19" s="150"/>
      <c r="H19" s="151"/>
    </row>
    <row r="20" spans="1:9" x14ac:dyDescent="0.3">
      <c r="A20" s="93"/>
      <c r="B20" s="101"/>
      <c r="C20" s="46"/>
      <c r="D20" s="136"/>
      <c r="E20" s="247"/>
      <c r="F20" s="95"/>
      <c r="G20" s="150"/>
      <c r="H20" s="132"/>
    </row>
    <row r="21" spans="1:9" x14ac:dyDescent="0.3">
      <c r="A21" s="135"/>
      <c r="B21" s="94"/>
      <c r="C21" s="236"/>
      <c r="D21" s="237"/>
      <c r="E21" s="247"/>
      <c r="F21" s="95"/>
      <c r="G21" s="150"/>
      <c r="H21" s="132"/>
    </row>
    <row r="22" spans="1:9" x14ac:dyDescent="0.3">
      <c r="A22" s="93"/>
      <c r="B22" s="101"/>
      <c r="C22" s="80"/>
      <c r="D22" s="136"/>
      <c r="E22" s="95"/>
      <c r="F22" s="95"/>
      <c r="G22" s="150"/>
      <c r="H22" s="98"/>
    </row>
    <row r="23" spans="1:9" x14ac:dyDescent="0.3">
      <c r="A23" s="211"/>
      <c r="B23" s="201"/>
      <c r="C23" s="116"/>
      <c r="D23" s="143"/>
      <c r="E23" s="143"/>
      <c r="F23" s="143"/>
      <c r="G23" s="144"/>
      <c r="H23" s="151"/>
      <c r="I23" s="140"/>
    </row>
    <row r="24" spans="1:9" ht="18" thickBot="1" x14ac:dyDescent="0.35">
      <c r="A24" s="93"/>
      <c r="B24" s="145"/>
      <c r="C24" s="133" t="s">
        <v>18</v>
      </c>
      <c r="D24" s="183">
        <f>SUM(D6:D23)</f>
        <v>2012850</v>
      </c>
      <c r="E24" s="173">
        <f>SUM(E6:E23)</f>
        <v>1200150</v>
      </c>
      <c r="F24" s="208">
        <f>SUM(F6:F23)</f>
        <v>0</v>
      </c>
      <c r="G24" s="146">
        <f>D24-E24-F24</f>
        <v>812700</v>
      </c>
      <c r="H24" s="98"/>
      <c r="I24" s="140"/>
    </row>
    <row r="25" spans="1:9" ht="18" thickTop="1" x14ac:dyDescent="0.3">
      <c r="B25" s="147"/>
      <c r="I25" s="140"/>
    </row>
    <row r="26" spans="1:9" x14ac:dyDescent="0.3">
      <c r="I26" s="140"/>
    </row>
    <row r="27" spans="1:9" x14ac:dyDescent="0.3">
      <c r="G27" s="134"/>
      <c r="I27" s="140"/>
    </row>
    <row r="28" spans="1:9" x14ac:dyDescent="0.3">
      <c r="D28" s="134"/>
    </row>
    <row r="29" spans="1:9" x14ac:dyDescent="0.3">
      <c r="D29" s="134"/>
      <c r="G29" s="165"/>
    </row>
    <row r="30" spans="1:9" x14ac:dyDescent="0.3">
      <c r="D30" s="134"/>
    </row>
    <row r="31" spans="1:9" x14ac:dyDescent="0.3">
      <c r="D31" s="141"/>
    </row>
    <row r="32" spans="1:9" x14ac:dyDescent="0.3">
      <c r="D32" s="141"/>
    </row>
    <row r="34" spans="4:4" x14ac:dyDescent="0.3">
      <c r="D34" s="149"/>
    </row>
  </sheetData>
  <mergeCells count="2">
    <mergeCell ref="A1:G1"/>
    <mergeCell ref="A2:H2"/>
  </mergeCells>
  <pageMargins left="0.32" right="0.15" top="0.14000000000000001" bottom="0.14000000000000001" header="0.14000000000000001" footer="0.14000000000000001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B18" sqref="B18"/>
    </sheetView>
  </sheetViews>
  <sheetFormatPr defaultRowHeight="17.25" x14ac:dyDescent="0.3"/>
  <cols>
    <col min="1" max="1" width="8.7109375" style="82" customWidth="1"/>
    <col min="2" max="2" width="8.42578125" style="82" customWidth="1"/>
    <col min="3" max="3" width="24.85546875" style="82" customWidth="1"/>
    <col min="4" max="4" width="11.28515625" style="82" customWidth="1"/>
    <col min="5" max="5" width="12.28515625" style="82" customWidth="1"/>
    <col min="6" max="6" width="9" style="82" customWidth="1"/>
    <col min="7" max="7" width="12.28515625" style="82" customWidth="1"/>
    <col min="8" max="8" width="8.85546875" style="82" customWidth="1"/>
    <col min="9" max="9" width="11.140625" style="82" customWidth="1"/>
    <col min="10" max="16384" width="9.140625" style="82"/>
  </cols>
  <sheetData>
    <row r="1" spans="1:8" x14ac:dyDescent="0.3">
      <c r="A1" s="315" t="s">
        <v>135</v>
      </c>
      <c r="B1" s="315"/>
      <c r="C1" s="315"/>
      <c r="D1" s="315"/>
      <c r="E1" s="315"/>
      <c r="F1" s="315"/>
      <c r="G1" s="315"/>
      <c r="H1" s="81" t="s">
        <v>41</v>
      </c>
    </row>
    <row r="2" spans="1:8" x14ac:dyDescent="0.3">
      <c r="A2" s="315" t="s">
        <v>319</v>
      </c>
      <c r="B2" s="315"/>
      <c r="C2" s="315"/>
      <c r="D2" s="315"/>
      <c r="E2" s="315"/>
      <c r="F2" s="315"/>
      <c r="G2" s="315"/>
      <c r="H2" s="315"/>
    </row>
    <row r="3" spans="1:8" x14ac:dyDescent="0.3">
      <c r="A3" s="81" t="s">
        <v>14</v>
      </c>
      <c r="B3" s="81"/>
      <c r="C3" s="81"/>
      <c r="D3" s="81"/>
      <c r="E3" s="81"/>
      <c r="F3" s="81"/>
      <c r="G3" s="81" t="s">
        <v>5</v>
      </c>
      <c r="H3" s="81" t="s">
        <v>34</v>
      </c>
    </row>
    <row r="4" spans="1:8" x14ac:dyDescent="0.3">
      <c r="A4" s="84" t="s">
        <v>16</v>
      </c>
      <c r="B4" s="84" t="s">
        <v>12</v>
      </c>
      <c r="C4" s="85" t="s">
        <v>4</v>
      </c>
      <c r="D4" s="86" t="s">
        <v>15</v>
      </c>
      <c r="E4" s="86" t="s">
        <v>1</v>
      </c>
      <c r="F4" s="86" t="s">
        <v>26</v>
      </c>
      <c r="G4" s="87" t="s">
        <v>2</v>
      </c>
      <c r="H4" s="85" t="s">
        <v>3</v>
      </c>
    </row>
    <row r="5" spans="1:8" ht="28.5" customHeight="1" x14ac:dyDescent="0.3">
      <c r="A5" s="88"/>
      <c r="B5" s="88"/>
      <c r="C5" s="89"/>
      <c r="D5" s="90" t="s">
        <v>0</v>
      </c>
      <c r="E5" s="90"/>
      <c r="F5" s="90" t="s">
        <v>25</v>
      </c>
      <c r="G5" s="91"/>
      <c r="H5" s="92" t="s">
        <v>17</v>
      </c>
    </row>
    <row r="6" spans="1:8" x14ac:dyDescent="0.3">
      <c r="A6" s="93" t="s">
        <v>136</v>
      </c>
      <c r="B6" s="94" t="s">
        <v>139</v>
      </c>
      <c r="C6" s="78" t="s">
        <v>138</v>
      </c>
      <c r="D6" s="138">
        <v>2268000</v>
      </c>
      <c r="E6" s="97"/>
      <c r="F6" s="97"/>
      <c r="G6" s="137">
        <f>D6</f>
        <v>2268000</v>
      </c>
      <c r="H6" s="98" t="s">
        <v>92</v>
      </c>
    </row>
    <row r="7" spans="1:8" x14ac:dyDescent="0.3">
      <c r="A7" s="135"/>
      <c r="B7" s="94"/>
      <c r="C7" s="78" t="s">
        <v>93</v>
      </c>
      <c r="D7" s="138"/>
      <c r="E7" s="136"/>
      <c r="F7" s="95"/>
      <c r="G7" s="137">
        <f>D7</f>
        <v>0</v>
      </c>
      <c r="H7" s="132" t="s">
        <v>142</v>
      </c>
    </row>
    <row r="8" spans="1:8" x14ac:dyDescent="0.3">
      <c r="A8" s="135" t="s">
        <v>304</v>
      </c>
      <c r="B8" s="94" t="s">
        <v>305</v>
      </c>
      <c r="C8" s="46" t="s">
        <v>308</v>
      </c>
      <c r="D8" s="138"/>
      <c r="E8" s="176">
        <v>1134000</v>
      </c>
      <c r="F8" s="95"/>
      <c r="G8" s="150">
        <f>G6-E8</f>
        <v>1134000</v>
      </c>
      <c r="H8" s="98"/>
    </row>
    <row r="9" spans="1:8" x14ac:dyDescent="0.3">
      <c r="A9" s="135"/>
      <c r="B9" s="101"/>
      <c r="C9" s="46"/>
      <c r="D9" s="136"/>
      <c r="E9" s="246"/>
      <c r="F9" s="95"/>
      <c r="G9" s="150"/>
      <c r="H9" s="151"/>
    </row>
    <row r="10" spans="1:8" x14ac:dyDescent="0.3">
      <c r="A10" s="93"/>
      <c r="B10" s="101"/>
      <c r="C10" s="80"/>
      <c r="D10" s="136"/>
      <c r="E10" s="246"/>
      <c r="F10" s="95"/>
      <c r="G10" s="150"/>
      <c r="H10" s="151"/>
    </row>
    <row r="11" spans="1:8" x14ac:dyDescent="0.3">
      <c r="A11" s="93"/>
      <c r="B11" s="101"/>
      <c r="C11" s="46"/>
      <c r="D11" s="136"/>
      <c r="E11" s="246"/>
      <c r="F11" s="95"/>
      <c r="G11" s="150"/>
      <c r="H11" s="151"/>
    </row>
    <row r="12" spans="1:8" x14ac:dyDescent="0.3">
      <c r="A12" s="93"/>
      <c r="B12" s="101"/>
      <c r="C12" s="46"/>
      <c r="D12" s="136"/>
      <c r="E12" s="246"/>
      <c r="F12" s="95"/>
      <c r="G12" s="150"/>
      <c r="H12" s="151"/>
    </row>
    <row r="13" spans="1:8" x14ac:dyDescent="0.3">
      <c r="A13" s="93"/>
      <c r="B13" s="101"/>
      <c r="C13" s="46"/>
      <c r="D13" s="136"/>
      <c r="E13" s="247"/>
      <c r="F13" s="95"/>
      <c r="G13" s="150"/>
      <c r="H13" s="151"/>
    </row>
    <row r="14" spans="1:8" x14ac:dyDescent="0.3">
      <c r="A14" s="93"/>
      <c r="B14" s="101"/>
      <c r="C14" s="46"/>
      <c r="D14" s="138"/>
      <c r="E14" s="247"/>
      <c r="F14" s="95"/>
      <c r="G14" s="150"/>
      <c r="H14" s="151"/>
    </row>
    <row r="15" spans="1:8" x14ac:dyDescent="0.3">
      <c r="A15" s="93" t="s">
        <v>140</v>
      </c>
      <c r="B15" s="94" t="s">
        <v>137</v>
      </c>
      <c r="C15" s="78" t="s">
        <v>143</v>
      </c>
      <c r="D15" s="138">
        <v>1609560</v>
      </c>
      <c r="E15" s="97"/>
      <c r="F15" s="97"/>
      <c r="G15" s="137">
        <f>D15</f>
        <v>1609560</v>
      </c>
      <c r="H15" s="98" t="s">
        <v>92</v>
      </c>
    </row>
    <row r="16" spans="1:8" x14ac:dyDescent="0.3">
      <c r="A16" s="135"/>
      <c r="B16" s="94"/>
      <c r="C16" s="78" t="s">
        <v>141</v>
      </c>
      <c r="D16" s="138"/>
      <c r="E16" s="136"/>
      <c r="F16" s="95"/>
      <c r="G16" s="137">
        <f>D16</f>
        <v>0</v>
      </c>
      <c r="H16" s="132"/>
    </row>
    <row r="17" spans="1:10" x14ac:dyDescent="0.3">
      <c r="A17" s="93"/>
      <c r="B17" s="101"/>
      <c r="C17" s="46"/>
      <c r="D17" s="138"/>
      <c r="E17" s="247"/>
      <c r="F17" s="95"/>
      <c r="G17" s="150"/>
      <c r="H17" s="151"/>
    </row>
    <row r="18" spans="1:10" x14ac:dyDescent="0.3">
      <c r="A18" s="93"/>
      <c r="B18" s="101"/>
      <c r="C18" s="46"/>
      <c r="D18" s="138"/>
      <c r="E18" s="247"/>
      <c r="F18" s="95"/>
      <c r="G18" s="150"/>
      <c r="H18" s="151"/>
    </row>
    <row r="19" spans="1:10" x14ac:dyDescent="0.3">
      <c r="A19" s="93"/>
      <c r="B19" s="101"/>
      <c r="C19" s="46"/>
      <c r="D19" s="136"/>
      <c r="E19" s="247"/>
      <c r="F19" s="95"/>
      <c r="G19" s="150"/>
      <c r="H19" s="151"/>
    </row>
    <row r="20" spans="1:10" x14ac:dyDescent="0.3">
      <c r="A20" s="93"/>
      <c r="B20" s="101"/>
      <c r="C20" s="46"/>
      <c r="D20" s="136"/>
      <c r="E20" s="247"/>
      <c r="F20" s="95"/>
      <c r="G20" s="150"/>
      <c r="H20" s="132"/>
    </row>
    <row r="21" spans="1:10" x14ac:dyDescent="0.3">
      <c r="A21" s="135"/>
      <c r="B21" s="94"/>
      <c r="C21" s="236"/>
      <c r="D21" s="237"/>
      <c r="E21" s="247"/>
      <c r="F21" s="95"/>
      <c r="G21" s="150"/>
      <c r="H21" s="132"/>
    </row>
    <row r="22" spans="1:10" x14ac:dyDescent="0.3">
      <c r="A22" s="93"/>
      <c r="B22" s="101"/>
      <c r="C22" s="80"/>
      <c r="D22" s="136"/>
      <c r="E22" s="95"/>
      <c r="F22" s="95"/>
      <c r="G22" s="150"/>
      <c r="H22" s="98"/>
    </row>
    <row r="23" spans="1:10" x14ac:dyDescent="0.3">
      <c r="A23" s="211"/>
      <c r="B23" s="201"/>
      <c r="C23" s="116"/>
      <c r="D23" s="143"/>
      <c r="E23" s="143"/>
      <c r="F23" s="143"/>
      <c r="G23" s="144"/>
      <c r="H23" s="151"/>
      <c r="I23" s="140"/>
      <c r="J23" s="140"/>
    </row>
    <row r="24" spans="1:10" ht="18" thickBot="1" x14ac:dyDescent="0.35">
      <c r="A24" s="93"/>
      <c r="B24" s="145"/>
      <c r="C24" s="133" t="s">
        <v>18</v>
      </c>
      <c r="D24" s="183">
        <f>SUM(D6:D23)</f>
        <v>3877560</v>
      </c>
      <c r="E24" s="173">
        <f>SUM(E6:E23)</f>
        <v>1134000</v>
      </c>
      <c r="F24" s="208">
        <f>SUM(F6:F23)</f>
        <v>0</v>
      </c>
      <c r="G24" s="146">
        <f>D24-E24-F24</f>
        <v>2743560</v>
      </c>
      <c r="H24" s="98"/>
      <c r="I24" s="140"/>
      <c r="J24" s="140"/>
    </row>
    <row r="25" spans="1:10" ht="18" thickTop="1" x14ac:dyDescent="0.3">
      <c r="B25" s="147"/>
      <c r="I25" s="140"/>
      <c r="J25" s="140"/>
    </row>
    <row r="26" spans="1:10" x14ac:dyDescent="0.3">
      <c r="I26" s="140"/>
      <c r="J26" s="140"/>
    </row>
    <row r="27" spans="1:10" x14ac:dyDescent="0.3">
      <c r="G27" s="134"/>
      <c r="I27" s="140"/>
      <c r="J27" s="140"/>
    </row>
    <row r="28" spans="1:10" x14ac:dyDescent="0.3">
      <c r="D28" s="134"/>
    </row>
    <row r="29" spans="1:10" x14ac:dyDescent="0.3">
      <c r="D29" s="134"/>
      <c r="G29" s="165"/>
    </row>
    <row r="30" spans="1:10" x14ac:dyDescent="0.3">
      <c r="D30" s="134"/>
    </row>
    <row r="31" spans="1:10" x14ac:dyDescent="0.3">
      <c r="D31" s="141"/>
    </row>
    <row r="32" spans="1:10" x14ac:dyDescent="0.3">
      <c r="D32" s="141"/>
    </row>
    <row r="34" spans="4:4" x14ac:dyDescent="0.3">
      <c r="D34" s="149"/>
    </row>
  </sheetData>
  <mergeCells count="2">
    <mergeCell ref="A1:G1"/>
    <mergeCell ref="A2:H2"/>
  </mergeCells>
  <pageMargins left="0.32" right="0.15" top="0.14000000000000001" bottom="0.14000000000000001" header="0.14000000000000001" footer="0.14000000000000001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D15" sqref="D15"/>
    </sheetView>
  </sheetViews>
  <sheetFormatPr defaultRowHeight="17.25" x14ac:dyDescent="0.3"/>
  <cols>
    <col min="1" max="1" width="8.7109375" style="82" customWidth="1"/>
    <col min="2" max="2" width="8.42578125" style="82" customWidth="1"/>
    <col min="3" max="3" width="23.85546875" style="82" customWidth="1"/>
    <col min="4" max="4" width="11.28515625" style="82" customWidth="1"/>
    <col min="5" max="5" width="12.28515625" style="82" customWidth="1"/>
    <col min="6" max="6" width="9" style="82" customWidth="1"/>
    <col min="7" max="7" width="12.28515625" style="82" customWidth="1"/>
    <col min="8" max="8" width="8.85546875" style="82" customWidth="1"/>
    <col min="9" max="9" width="11.140625" style="82" customWidth="1"/>
    <col min="10" max="16384" width="9.140625" style="82"/>
  </cols>
  <sheetData>
    <row r="1" spans="1:8" x14ac:dyDescent="0.3">
      <c r="A1" s="315" t="s">
        <v>135</v>
      </c>
      <c r="B1" s="315"/>
      <c r="C1" s="315"/>
      <c r="D1" s="315"/>
      <c r="E1" s="315"/>
      <c r="F1" s="315"/>
      <c r="G1" s="315"/>
      <c r="H1" s="81" t="s">
        <v>151</v>
      </c>
    </row>
    <row r="2" spans="1:8" x14ac:dyDescent="0.3">
      <c r="A2" s="315" t="s">
        <v>319</v>
      </c>
      <c r="B2" s="315"/>
      <c r="C2" s="315"/>
      <c r="D2" s="315"/>
      <c r="E2" s="315"/>
      <c r="F2" s="315"/>
      <c r="G2" s="315"/>
      <c r="H2" s="315"/>
    </row>
    <row r="3" spans="1:8" x14ac:dyDescent="0.3">
      <c r="A3" s="81" t="s">
        <v>14</v>
      </c>
      <c r="B3" s="81"/>
      <c r="C3" s="81"/>
      <c r="D3" s="81"/>
      <c r="E3" s="81"/>
      <c r="F3" s="81"/>
      <c r="G3" s="81" t="s">
        <v>5</v>
      </c>
      <c r="H3" s="81" t="s">
        <v>34</v>
      </c>
    </row>
    <row r="4" spans="1:8" x14ac:dyDescent="0.3">
      <c r="A4" s="84" t="s">
        <v>16</v>
      </c>
      <c r="B4" s="84" t="s">
        <v>12</v>
      </c>
      <c r="C4" s="85" t="s">
        <v>4</v>
      </c>
      <c r="D4" s="86" t="s">
        <v>15</v>
      </c>
      <c r="E4" s="86" t="s">
        <v>1</v>
      </c>
      <c r="F4" s="86" t="s">
        <v>26</v>
      </c>
      <c r="G4" s="87" t="s">
        <v>2</v>
      </c>
      <c r="H4" s="85" t="s">
        <v>3</v>
      </c>
    </row>
    <row r="5" spans="1:8" ht="28.5" customHeight="1" x14ac:dyDescent="0.3">
      <c r="A5" s="88"/>
      <c r="B5" s="88"/>
      <c r="C5" s="89"/>
      <c r="D5" s="90" t="s">
        <v>0</v>
      </c>
      <c r="E5" s="90"/>
      <c r="F5" s="90" t="s">
        <v>25</v>
      </c>
      <c r="G5" s="91"/>
      <c r="H5" s="92" t="s">
        <v>17</v>
      </c>
    </row>
    <row r="6" spans="1:8" x14ac:dyDescent="0.3">
      <c r="A6" s="93" t="s">
        <v>152</v>
      </c>
      <c r="B6" s="94" t="s">
        <v>153</v>
      </c>
      <c r="C6" s="78" t="s">
        <v>154</v>
      </c>
      <c r="D6" s="138">
        <v>1197000</v>
      </c>
      <c r="E6" s="97"/>
      <c r="F6" s="97"/>
      <c r="G6" s="137">
        <f>D6</f>
        <v>1197000</v>
      </c>
      <c r="H6" s="98" t="s">
        <v>92</v>
      </c>
    </row>
    <row r="7" spans="1:8" x14ac:dyDescent="0.3">
      <c r="A7" s="135"/>
      <c r="B7" s="94"/>
      <c r="C7" s="78" t="s">
        <v>93</v>
      </c>
      <c r="D7" s="138"/>
      <c r="E7" s="136"/>
      <c r="F7" s="95"/>
      <c r="G7" s="137">
        <f>D7</f>
        <v>0</v>
      </c>
      <c r="H7" s="132" t="s">
        <v>155</v>
      </c>
    </row>
    <row r="8" spans="1:8" x14ac:dyDescent="0.3">
      <c r="A8" s="135" t="s">
        <v>270</v>
      </c>
      <c r="B8" s="94" t="s">
        <v>272</v>
      </c>
      <c r="C8" s="46" t="s">
        <v>303</v>
      </c>
      <c r="D8" s="138"/>
      <c r="E8" s="176">
        <v>472500</v>
      </c>
      <c r="F8" s="95"/>
      <c r="G8" s="150">
        <f>G6-E8</f>
        <v>724500</v>
      </c>
      <c r="H8" s="98"/>
    </row>
    <row r="9" spans="1:8" x14ac:dyDescent="0.3">
      <c r="A9" s="135"/>
      <c r="B9" s="101"/>
      <c r="C9" s="46"/>
      <c r="D9" s="136"/>
      <c r="E9" s="246"/>
      <c r="F9" s="95"/>
      <c r="G9" s="150"/>
      <c r="H9" s="151"/>
    </row>
    <row r="10" spans="1:8" x14ac:dyDescent="0.3">
      <c r="A10" s="93"/>
      <c r="B10" s="101"/>
      <c r="C10" s="80"/>
      <c r="D10" s="136"/>
      <c r="E10" s="246"/>
      <c r="F10" s="95"/>
      <c r="G10" s="150"/>
      <c r="H10" s="151"/>
    </row>
    <row r="11" spans="1:8" x14ac:dyDescent="0.3">
      <c r="A11" s="93"/>
      <c r="B11" s="101"/>
      <c r="C11" s="46"/>
      <c r="D11" s="136"/>
      <c r="E11" s="246"/>
      <c r="F11" s="95"/>
      <c r="G11" s="150"/>
      <c r="H11" s="151"/>
    </row>
    <row r="12" spans="1:8" x14ac:dyDescent="0.3">
      <c r="A12" s="93"/>
      <c r="B12" s="101"/>
      <c r="C12" s="46"/>
      <c r="D12" s="136"/>
      <c r="E12" s="246"/>
      <c r="F12" s="95"/>
      <c r="G12" s="150"/>
      <c r="H12" s="151"/>
    </row>
    <row r="13" spans="1:8" x14ac:dyDescent="0.3">
      <c r="A13" s="93"/>
      <c r="B13" s="101"/>
      <c r="C13" s="46"/>
      <c r="D13" s="136"/>
      <c r="E13" s="247"/>
      <c r="F13" s="95"/>
      <c r="G13" s="150"/>
      <c r="H13" s="151"/>
    </row>
    <row r="14" spans="1:8" x14ac:dyDescent="0.3">
      <c r="A14" s="93"/>
      <c r="B14" s="101"/>
      <c r="C14" s="46"/>
      <c r="D14" s="138"/>
      <c r="E14" s="247"/>
      <c r="F14" s="95"/>
      <c r="G14" s="150"/>
      <c r="H14" s="151"/>
    </row>
    <row r="15" spans="1:8" x14ac:dyDescent="0.3">
      <c r="A15" s="93"/>
      <c r="B15" s="94"/>
      <c r="C15" s="78"/>
      <c r="D15" s="138"/>
      <c r="E15" s="97"/>
      <c r="F15" s="97"/>
      <c r="G15" s="137"/>
      <c r="H15" s="98"/>
    </row>
    <row r="16" spans="1:8" x14ac:dyDescent="0.3">
      <c r="A16" s="135"/>
      <c r="B16" s="94"/>
      <c r="C16" s="78"/>
      <c r="D16" s="138"/>
      <c r="E16" s="136"/>
      <c r="F16" s="95"/>
      <c r="G16" s="137"/>
      <c r="H16" s="132"/>
    </row>
    <row r="17" spans="1:10" x14ac:dyDescent="0.3">
      <c r="A17" s="93"/>
      <c r="B17" s="101"/>
      <c r="C17" s="46"/>
      <c r="D17" s="138"/>
      <c r="E17" s="247"/>
      <c r="F17" s="95"/>
      <c r="G17" s="150"/>
      <c r="H17" s="151"/>
    </row>
    <row r="18" spans="1:10" x14ac:dyDescent="0.3">
      <c r="A18" s="93"/>
      <c r="B18" s="101"/>
      <c r="C18" s="46"/>
      <c r="D18" s="138"/>
      <c r="E18" s="247"/>
      <c r="F18" s="95"/>
      <c r="G18" s="150"/>
      <c r="H18" s="151"/>
    </row>
    <row r="19" spans="1:10" x14ac:dyDescent="0.3">
      <c r="A19" s="93"/>
      <c r="B19" s="101"/>
      <c r="C19" s="46"/>
      <c r="D19" s="136"/>
      <c r="E19" s="247"/>
      <c r="F19" s="95"/>
      <c r="G19" s="150"/>
      <c r="H19" s="151"/>
    </row>
    <row r="20" spans="1:10" x14ac:dyDescent="0.3">
      <c r="A20" s="93"/>
      <c r="B20" s="101"/>
      <c r="C20" s="46"/>
      <c r="D20" s="136"/>
      <c r="E20" s="247"/>
      <c r="F20" s="95"/>
      <c r="G20" s="150"/>
      <c r="H20" s="132"/>
    </row>
    <row r="21" spans="1:10" x14ac:dyDescent="0.3">
      <c r="A21" s="135"/>
      <c r="B21" s="94"/>
      <c r="C21" s="236"/>
      <c r="D21" s="237"/>
      <c r="E21" s="247"/>
      <c r="F21" s="95"/>
      <c r="G21" s="150"/>
      <c r="H21" s="132"/>
    </row>
    <row r="22" spans="1:10" x14ac:dyDescent="0.3">
      <c r="A22" s="93"/>
      <c r="B22" s="101"/>
      <c r="C22" s="80"/>
      <c r="D22" s="136"/>
      <c r="E22" s="95"/>
      <c r="F22" s="95"/>
      <c r="G22" s="150"/>
      <c r="H22" s="98"/>
    </row>
    <row r="23" spans="1:10" x14ac:dyDescent="0.3">
      <c r="A23" s="211"/>
      <c r="B23" s="201"/>
      <c r="C23" s="116"/>
      <c r="D23" s="143"/>
      <c r="E23" s="143"/>
      <c r="F23" s="143"/>
      <c r="G23" s="144"/>
      <c r="H23" s="151"/>
      <c r="I23" s="140"/>
      <c r="J23" s="140"/>
    </row>
    <row r="24" spans="1:10" ht="18" thickBot="1" x14ac:dyDescent="0.35">
      <c r="A24" s="93"/>
      <c r="B24" s="145"/>
      <c r="C24" s="133" t="s">
        <v>18</v>
      </c>
      <c r="D24" s="183">
        <f>SUM(D6:D23)</f>
        <v>1197000</v>
      </c>
      <c r="E24" s="173">
        <f>SUM(E6:E23)</f>
        <v>472500</v>
      </c>
      <c r="F24" s="208">
        <f>SUM(F6:F23)</f>
        <v>0</v>
      </c>
      <c r="G24" s="146">
        <f>D24-E24-F24</f>
        <v>724500</v>
      </c>
      <c r="H24" s="98"/>
      <c r="I24" s="140"/>
      <c r="J24" s="140"/>
    </row>
    <row r="25" spans="1:10" ht="18" thickTop="1" x14ac:dyDescent="0.3">
      <c r="B25" s="147"/>
      <c r="I25" s="140"/>
      <c r="J25" s="140"/>
    </row>
    <row r="26" spans="1:10" x14ac:dyDescent="0.3">
      <c r="I26" s="140"/>
      <c r="J26" s="140"/>
    </row>
    <row r="27" spans="1:10" x14ac:dyDescent="0.3">
      <c r="G27" s="134"/>
      <c r="I27" s="140"/>
      <c r="J27" s="140"/>
    </row>
    <row r="28" spans="1:10" x14ac:dyDescent="0.3">
      <c r="D28" s="134"/>
    </row>
    <row r="29" spans="1:10" x14ac:dyDescent="0.3">
      <c r="D29" s="134"/>
      <c r="G29" s="165"/>
    </row>
    <row r="30" spans="1:10" x14ac:dyDescent="0.3">
      <c r="D30" s="134"/>
    </row>
    <row r="31" spans="1:10" x14ac:dyDescent="0.3">
      <c r="D31" s="141"/>
    </row>
    <row r="32" spans="1:10" x14ac:dyDescent="0.3">
      <c r="D32" s="141"/>
    </row>
    <row r="34" spans="4:4" x14ac:dyDescent="0.3">
      <c r="D34" s="149"/>
    </row>
  </sheetData>
  <mergeCells count="2">
    <mergeCell ref="A1:G1"/>
    <mergeCell ref="A2:H2"/>
  </mergeCells>
  <pageMargins left="0.32" right="0.15" top="0.14000000000000001" bottom="0.14000000000000001" header="0.14000000000000001" footer="0.14000000000000001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selection activeCell="B18" sqref="B18"/>
    </sheetView>
  </sheetViews>
  <sheetFormatPr defaultRowHeight="17.25" x14ac:dyDescent="0.3"/>
  <cols>
    <col min="1" max="1" width="8.7109375" style="82" customWidth="1"/>
    <col min="2" max="2" width="8.42578125" style="82" customWidth="1"/>
    <col min="3" max="3" width="23.85546875" style="82" customWidth="1"/>
    <col min="4" max="4" width="11.28515625" style="82" customWidth="1"/>
    <col min="5" max="5" width="12.28515625" style="82" customWidth="1"/>
    <col min="6" max="6" width="9" style="82" customWidth="1"/>
    <col min="7" max="7" width="12.28515625" style="82" customWidth="1"/>
    <col min="8" max="8" width="8.85546875" style="82" customWidth="1"/>
    <col min="9" max="16384" width="9.140625" style="82"/>
  </cols>
  <sheetData>
    <row r="1" spans="1:8" x14ac:dyDescent="0.3">
      <c r="A1" s="315" t="s">
        <v>135</v>
      </c>
      <c r="B1" s="315"/>
      <c r="C1" s="315"/>
      <c r="D1" s="315"/>
      <c r="E1" s="315"/>
      <c r="F1" s="315"/>
      <c r="G1" s="315"/>
      <c r="H1" s="81" t="s">
        <v>41</v>
      </c>
    </row>
    <row r="2" spans="1:8" x14ac:dyDescent="0.3">
      <c r="A2" s="315" t="s">
        <v>319</v>
      </c>
      <c r="B2" s="315"/>
      <c r="C2" s="315"/>
      <c r="D2" s="315"/>
      <c r="E2" s="315"/>
      <c r="F2" s="315"/>
      <c r="G2" s="315"/>
      <c r="H2" s="315"/>
    </row>
    <row r="3" spans="1:8" x14ac:dyDescent="0.3">
      <c r="A3" s="81" t="s">
        <v>14</v>
      </c>
      <c r="B3" s="81"/>
      <c r="C3" s="81"/>
      <c r="D3" s="81"/>
      <c r="E3" s="81"/>
      <c r="F3" s="81"/>
      <c r="G3" s="81" t="s">
        <v>5</v>
      </c>
      <c r="H3" s="81" t="s">
        <v>34</v>
      </c>
    </row>
    <row r="4" spans="1:8" x14ac:dyDescent="0.3">
      <c r="A4" s="84" t="s">
        <v>16</v>
      </c>
      <c r="B4" s="84" t="s">
        <v>12</v>
      </c>
      <c r="C4" s="85" t="s">
        <v>4</v>
      </c>
      <c r="D4" s="86" t="s">
        <v>15</v>
      </c>
      <c r="E4" s="86" t="s">
        <v>1</v>
      </c>
      <c r="F4" s="86" t="s">
        <v>26</v>
      </c>
      <c r="G4" s="87" t="s">
        <v>2</v>
      </c>
      <c r="H4" s="85" t="s">
        <v>3</v>
      </c>
    </row>
    <row r="5" spans="1:8" ht="28.5" customHeight="1" x14ac:dyDescent="0.3">
      <c r="A5" s="88"/>
      <c r="B5" s="88"/>
      <c r="C5" s="89"/>
      <c r="D5" s="90" t="s">
        <v>0</v>
      </c>
      <c r="E5" s="90"/>
      <c r="F5" s="90" t="s">
        <v>25</v>
      </c>
      <c r="G5" s="91"/>
      <c r="H5" s="92" t="s">
        <v>17</v>
      </c>
    </row>
    <row r="6" spans="1:8" x14ac:dyDescent="0.3">
      <c r="A6" s="93" t="s">
        <v>156</v>
      </c>
      <c r="B6" s="94" t="s">
        <v>157</v>
      </c>
      <c r="C6" s="78" t="s">
        <v>55</v>
      </c>
      <c r="D6" s="138">
        <v>466200</v>
      </c>
      <c r="E6" s="97"/>
      <c r="F6" s="97"/>
      <c r="G6" s="137">
        <f>D6</f>
        <v>466200</v>
      </c>
      <c r="H6" s="98" t="s">
        <v>92</v>
      </c>
    </row>
    <row r="7" spans="1:8" x14ac:dyDescent="0.3">
      <c r="A7" s="135"/>
      <c r="B7" s="94"/>
      <c r="C7" s="78" t="s">
        <v>93</v>
      </c>
      <c r="D7" s="138"/>
      <c r="E7" s="136"/>
      <c r="F7" s="95"/>
      <c r="G7" s="137">
        <f>D7</f>
        <v>0</v>
      </c>
      <c r="H7" s="132" t="s">
        <v>158</v>
      </c>
    </row>
    <row r="8" spans="1:8" x14ac:dyDescent="0.3">
      <c r="A8" s="135" t="s">
        <v>205</v>
      </c>
      <c r="B8" s="101" t="s">
        <v>301</v>
      </c>
      <c r="C8" s="46" t="s">
        <v>298</v>
      </c>
      <c r="D8" s="138"/>
      <c r="E8" s="176">
        <v>100800</v>
      </c>
      <c r="F8" s="95"/>
      <c r="G8" s="150">
        <f>G6-E8</f>
        <v>365400</v>
      </c>
      <c r="H8" s="98"/>
    </row>
    <row r="9" spans="1:8" x14ac:dyDescent="0.3">
      <c r="A9" s="135"/>
      <c r="B9" s="101" t="s">
        <v>302</v>
      </c>
      <c r="C9" s="46" t="s">
        <v>300</v>
      </c>
      <c r="D9" s="136"/>
      <c r="E9" s="246">
        <v>100800</v>
      </c>
      <c r="F9" s="95"/>
      <c r="G9" s="150">
        <f>G8-E9</f>
        <v>264600</v>
      </c>
      <c r="H9" s="151"/>
    </row>
    <row r="10" spans="1:8" x14ac:dyDescent="0.3">
      <c r="A10" s="93"/>
      <c r="B10" s="101"/>
      <c r="C10" s="80"/>
      <c r="D10" s="136"/>
      <c r="E10" s="246"/>
      <c r="F10" s="95"/>
      <c r="G10" s="150"/>
      <c r="H10" s="151"/>
    </row>
    <row r="11" spans="1:8" x14ac:dyDescent="0.3">
      <c r="A11" s="93"/>
      <c r="B11" s="101"/>
      <c r="C11" s="46"/>
      <c r="D11" s="136"/>
      <c r="E11" s="246"/>
      <c r="F11" s="95"/>
      <c r="G11" s="150"/>
      <c r="H11" s="151"/>
    </row>
    <row r="12" spans="1:8" x14ac:dyDescent="0.3">
      <c r="A12" s="93"/>
      <c r="B12" s="101"/>
      <c r="C12" s="46"/>
      <c r="D12" s="136"/>
      <c r="E12" s="246"/>
      <c r="F12" s="95"/>
      <c r="G12" s="150"/>
      <c r="H12" s="151"/>
    </row>
    <row r="13" spans="1:8" x14ac:dyDescent="0.3">
      <c r="A13" s="93"/>
      <c r="B13" s="101"/>
      <c r="C13" s="46"/>
      <c r="D13" s="136"/>
      <c r="E13" s="247"/>
      <c r="F13" s="95"/>
      <c r="G13" s="150"/>
      <c r="H13" s="151"/>
    </row>
    <row r="14" spans="1:8" x14ac:dyDescent="0.3">
      <c r="A14" s="93"/>
      <c r="B14" s="101"/>
      <c r="C14" s="46"/>
      <c r="D14" s="138"/>
      <c r="E14" s="247"/>
      <c r="F14" s="95"/>
      <c r="G14" s="150"/>
      <c r="H14" s="151"/>
    </row>
    <row r="15" spans="1:8" x14ac:dyDescent="0.3">
      <c r="A15" s="93"/>
      <c r="B15" s="94"/>
      <c r="C15" s="78"/>
      <c r="D15" s="138"/>
      <c r="E15" s="97"/>
      <c r="F15" s="97"/>
      <c r="G15" s="137"/>
      <c r="H15" s="98"/>
    </row>
    <row r="16" spans="1:8" x14ac:dyDescent="0.3">
      <c r="A16" s="135"/>
      <c r="B16" s="94"/>
      <c r="C16" s="78"/>
      <c r="D16" s="138"/>
      <c r="E16" s="136"/>
      <c r="F16" s="95"/>
      <c r="G16" s="137"/>
      <c r="H16" s="132"/>
    </row>
    <row r="17" spans="1:9" x14ac:dyDescent="0.3">
      <c r="A17" s="93"/>
      <c r="B17" s="101"/>
      <c r="C17" s="46"/>
      <c r="D17" s="138"/>
      <c r="E17" s="247"/>
      <c r="F17" s="95"/>
      <c r="G17" s="150"/>
      <c r="H17" s="151"/>
    </row>
    <row r="18" spans="1:9" x14ac:dyDescent="0.3">
      <c r="A18" s="93"/>
      <c r="B18" s="101"/>
      <c r="C18" s="46"/>
      <c r="D18" s="138"/>
      <c r="E18" s="247"/>
      <c r="F18" s="95"/>
      <c r="G18" s="150"/>
      <c r="H18" s="151"/>
    </row>
    <row r="19" spans="1:9" x14ac:dyDescent="0.3">
      <c r="A19" s="93"/>
      <c r="B19" s="101"/>
      <c r="C19" s="46"/>
      <c r="D19" s="136"/>
      <c r="E19" s="247"/>
      <c r="F19" s="95"/>
      <c r="G19" s="150"/>
      <c r="H19" s="151"/>
    </row>
    <row r="20" spans="1:9" x14ac:dyDescent="0.3">
      <c r="A20" s="93"/>
      <c r="B20" s="101"/>
      <c r="C20" s="46"/>
      <c r="D20" s="136"/>
      <c r="E20" s="247"/>
      <c r="F20" s="95"/>
      <c r="G20" s="150"/>
      <c r="H20" s="132"/>
    </row>
    <row r="21" spans="1:9" x14ac:dyDescent="0.3">
      <c r="A21" s="135"/>
      <c r="B21" s="94"/>
      <c r="C21" s="236"/>
      <c r="D21" s="237"/>
      <c r="E21" s="247"/>
      <c r="F21" s="95"/>
      <c r="G21" s="150"/>
      <c r="H21" s="132"/>
    </row>
    <row r="22" spans="1:9" x14ac:dyDescent="0.3">
      <c r="A22" s="93"/>
      <c r="B22" s="101"/>
      <c r="C22" s="80"/>
      <c r="D22" s="136"/>
      <c r="E22" s="95"/>
      <c r="F22" s="95"/>
      <c r="G22" s="150"/>
      <c r="H22" s="98"/>
    </row>
    <row r="23" spans="1:9" x14ac:dyDescent="0.3">
      <c r="A23" s="211"/>
      <c r="B23" s="201"/>
      <c r="C23" s="116"/>
      <c r="D23" s="143"/>
      <c r="E23" s="143"/>
      <c r="F23" s="143"/>
      <c r="G23" s="144"/>
      <c r="H23" s="151"/>
      <c r="I23" s="140"/>
    </row>
    <row r="24" spans="1:9" ht="18" thickBot="1" x14ac:dyDescent="0.35">
      <c r="A24" s="93"/>
      <c r="B24" s="145"/>
      <c r="C24" s="133" t="s">
        <v>18</v>
      </c>
      <c r="D24" s="183">
        <f>SUM(D6:D23)</f>
        <v>466200</v>
      </c>
      <c r="E24" s="173">
        <f>SUM(E6:E23)</f>
        <v>201600</v>
      </c>
      <c r="F24" s="208">
        <f>SUM(F6:F23)</f>
        <v>0</v>
      </c>
      <c r="G24" s="146">
        <f>D24-E24-F24</f>
        <v>264600</v>
      </c>
      <c r="H24" s="98"/>
      <c r="I24" s="140"/>
    </row>
    <row r="25" spans="1:9" ht="18" thickTop="1" x14ac:dyDescent="0.3">
      <c r="B25" s="147"/>
      <c r="I25" s="140"/>
    </row>
    <row r="26" spans="1:9" x14ac:dyDescent="0.3">
      <c r="I26" s="140"/>
    </row>
    <row r="27" spans="1:9" x14ac:dyDescent="0.3">
      <c r="G27" s="134"/>
      <c r="I27" s="140"/>
    </row>
    <row r="28" spans="1:9" x14ac:dyDescent="0.3">
      <c r="D28" s="134"/>
    </row>
    <row r="29" spans="1:9" x14ac:dyDescent="0.3">
      <c r="D29" s="134"/>
      <c r="G29" s="165"/>
    </row>
    <row r="30" spans="1:9" x14ac:dyDescent="0.3">
      <c r="D30" s="134"/>
    </row>
    <row r="31" spans="1:9" x14ac:dyDescent="0.3">
      <c r="D31" s="141"/>
    </row>
    <row r="32" spans="1:9" x14ac:dyDescent="0.3">
      <c r="D32" s="141"/>
    </row>
    <row r="34" spans="4:4" x14ac:dyDescent="0.3">
      <c r="D34" s="149"/>
    </row>
  </sheetData>
  <mergeCells count="2">
    <mergeCell ref="A1:G1"/>
    <mergeCell ref="A2:H2"/>
  </mergeCells>
  <pageMargins left="0.32" right="0.15" top="0.14000000000000001" bottom="0.14000000000000001" header="0.14000000000000001" footer="0.14000000000000001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workbookViewId="0">
      <selection activeCell="D13" sqref="D13"/>
    </sheetView>
  </sheetViews>
  <sheetFormatPr defaultRowHeight="18.75" x14ac:dyDescent="0.3"/>
  <cols>
    <col min="1" max="1" width="7.85546875" style="82" customWidth="1"/>
    <col min="2" max="2" width="8.42578125" style="82" customWidth="1"/>
    <col min="3" max="3" width="25.5703125" style="82" customWidth="1"/>
    <col min="4" max="4" width="12" style="82" customWidth="1"/>
    <col min="5" max="5" width="12.42578125" style="82" customWidth="1"/>
    <col min="6" max="6" width="8.85546875" style="82" customWidth="1"/>
    <col min="7" max="7" width="12.85546875" style="82" customWidth="1"/>
    <col min="8" max="8" width="9" style="82" customWidth="1"/>
    <col min="9" max="9" width="11.7109375" style="82" customWidth="1"/>
    <col min="10" max="10" width="11.28515625" style="1" bestFit="1" customWidth="1"/>
    <col min="11" max="11" width="9.5703125" style="82" bestFit="1" customWidth="1"/>
    <col min="12" max="12" width="14" style="134" bestFit="1" customWidth="1"/>
    <col min="13" max="13" width="14.7109375" style="7" customWidth="1"/>
    <col min="14" max="14" width="14.42578125" style="82" customWidth="1"/>
    <col min="15" max="15" width="9.140625" style="82"/>
    <col min="16" max="16" width="11.5703125" style="82" bestFit="1" customWidth="1"/>
    <col min="17" max="16384" width="9.140625" style="82"/>
  </cols>
  <sheetData>
    <row r="1" spans="1:8" x14ac:dyDescent="0.3">
      <c r="A1" s="315" t="s">
        <v>135</v>
      </c>
      <c r="B1" s="315"/>
      <c r="C1" s="315"/>
      <c r="D1" s="315"/>
      <c r="E1" s="315"/>
      <c r="F1" s="315"/>
      <c r="G1" s="315"/>
      <c r="H1" s="81" t="s">
        <v>44</v>
      </c>
    </row>
    <row r="2" spans="1:8" x14ac:dyDescent="0.3">
      <c r="A2" s="315" t="s">
        <v>198</v>
      </c>
      <c r="B2" s="315"/>
      <c r="C2" s="315"/>
      <c r="D2" s="315"/>
      <c r="E2" s="315"/>
      <c r="F2" s="315"/>
      <c r="G2" s="315"/>
      <c r="H2" s="315"/>
    </row>
    <row r="3" spans="1:8" x14ac:dyDescent="0.3">
      <c r="A3" s="81" t="s">
        <v>14</v>
      </c>
      <c r="B3" s="81"/>
      <c r="C3" s="81"/>
      <c r="D3" s="81"/>
      <c r="E3" s="81"/>
      <c r="F3" s="81"/>
      <c r="G3" s="81"/>
      <c r="H3" s="81" t="s">
        <v>49</v>
      </c>
    </row>
    <row r="4" spans="1:8" x14ac:dyDescent="0.3">
      <c r="A4" s="152"/>
      <c r="B4" s="152"/>
      <c r="C4" s="152"/>
      <c r="D4" s="152"/>
      <c r="E4" s="153"/>
      <c r="F4" s="153"/>
      <c r="G4" s="152"/>
      <c r="H4" s="152"/>
    </row>
    <row r="5" spans="1:8" x14ac:dyDescent="0.3">
      <c r="A5" s="157" t="s">
        <v>16</v>
      </c>
      <c r="B5" s="157" t="s">
        <v>12</v>
      </c>
      <c r="C5" s="154" t="s">
        <v>4</v>
      </c>
      <c r="D5" s="87" t="s">
        <v>15</v>
      </c>
      <c r="E5" s="86" t="s">
        <v>1</v>
      </c>
      <c r="F5" s="86" t="s">
        <v>25</v>
      </c>
      <c r="G5" s="87" t="s">
        <v>2</v>
      </c>
      <c r="H5" s="158" t="s">
        <v>17</v>
      </c>
    </row>
    <row r="6" spans="1:8" x14ac:dyDescent="0.3">
      <c r="A6" s="88"/>
      <c r="B6" s="88"/>
      <c r="C6" s="89"/>
      <c r="D6" s="91" t="s">
        <v>0</v>
      </c>
      <c r="E6" s="90"/>
      <c r="F6" s="90" t="s">
        <v>24</v>
      </c>
      <c r="G6" s="91"/>
      <c r="H6" s="159"/>
    </row>
    <row r="7" spans="1:8" x14ac:dyDescent="0.3">
      <c r="A7" s="135" t="s">
        <v>79</v>
      </c>
      <c r="B7" s="94" t="s">
        <v>86</v>
      </c>
      <c r="C7" s="78" t="s">
        <v>35</v>
      </c>
      <c r="D7" s="102">
        <v>249000</v>
      </c>
      <c r="E7" s="97"/>
      <c r="F7" s="97"/>
      <c r="G7" s="96">
        <f>D7-E7-F7</f>
        <v>249000</v>
      </c>
      <c r="H7" s="98" t="s">
        <v>48</v>
      </c>
    </row>
    <row r="8" spans="1:8" x14ac:dyDescent="0.3">
      <c r="A8" s="135" t="s">
        <v>290</v>
      </c>
      <c r="B8" s="94" t="s">
        <v>293</v>
      </c>
      <c r="C8" s="46" t="s">
        <v>292</v>
      </c>
      <c r="D8" s="102"/>
      <c r="E8" s="97">
        <v>122970</v>
      </c>
      <c r="F8" s="138"/>
      <c r="G8" s="96">
        <f>G7-E8</f>
        <v>126030</v>
      </c>
      <c r="H8" s="98"/>
    </row>
    <row r="9" spans="1:8" x14ac:dyDescent="0.3">
      <c r="A9" s="93"/>
      <c r="B9" s="94"/>
      <c r="C9" s="46"/>
      <c r="D9" s="102"/>
      <c r="E9" s="97"/>
      <c r="F9" s="138"/>
      <c r="G9" s="96"/>
      <c r="H9" s="98"/>
    </row>
    <row r="10" spans="1:8" x14ac:dyDescent="0.3">
      <c r="A10" s="93"/>
      <c r="B10" s="94"/>
      <c r="C10" s="46"/>
      <c r="D10" s="102"/>
      <c r="E10" s="97"/>
      <c r="F10" s="138"/>
      <c r="G10" s="96"/>
      <c r="H10" s="98"/>
    </row>
    <row r="11" spans="1:8" x14ac:dyDescent="0.3">
      <c r="A11" s="135" t="s">
        <v>79</v>
      </c>
      <c r="B11" s="94" t="s">
        <v>86</v>
      </c>
      <c r="C11" s="46" t="s">
        <v>88</v>
      </c>
      <c r="D11" s="102">
        <v>44600</v>
      </c>
      <c r="E11" s="97"/>
      <c r="F11" s="138"/>
      <c r="G11" s="96">
        <v>44600</v>
      </c>
      <c r="H11" s="98"/>
    </row>
    <row r="12" spans="1:8" x14ac:dyDescent="0.3">
      <c r="A12" s="93"/>
      <c r="B12" s="94"/>
      <c r="C12" s="46"/>
      <c r="D12" s="102"/>
      <c r="E12" s="97"/>
      <c r="F12" s="138"/>
      <c r="G12" s="96"/>
      <c r="H12" s="98"/>
    </row>
    <row r="13" spans="1:8" x14ac:dyDescent="0.3">
      <c r="A13" s="93"/>
      <c r="B13" s="94"/>
      <c r="C13" s="78"/>
      <c r="D13" s="102"/>
      <c r="E13" s="97"/>
      <c r="F13" s="138"/>
      <c r="G13" s="96"/>
      <c r="H13" s="98"/>
    </row>
    <row r="14" spans="1:8" x14ac:dyDescent="0.3">
      <c r="A14" s="93"/>
      <c r="B14" s="94"/>
      <c r="C14" s="46"/>
      <c r="D14" s="102"/>
      <c r="E14" s="97"/>
      <c r="F14" s="138"/>
      <c r="G14" s="96"/>
      <c r="H14" s="98"/>
    </row>
    <row r="15" spans="1:8" x14ac:dyDescent="0.3">
      <c r="A15" s="135"/>
      <c r="B15" s="101"/>
      <c r="C15" s="46"/>
      <c r="D15" s="102"/>
      <c r="E15" s="97"/>
      <c r="F15" s="97"/>
      <c r="G15" s="96"/>
      <c r="H15" s="98"/>
    </row>
    <row r="16" spans="1:8" x14ac:dyDescent="0.3">
      <c r="A16" s="93"/>
      <c r="B16" s="94"/>
      <c r="C16" s="46"/>
      <c r="D16" s="97"/>
      <c r="E16" s="209"/>
      <c r="F16" s="97"/>
      <c r="G16" s="96"/>
      <c r="H16" s="98"/>
    </row>
    <row r="17" spans="1:16" x14ac:dyDescent="0.3">
      <c r="A17" s="135" t="s">
        <v>79</v>
      </c>
      <c r="B17" s="94" t="s">
        <v>87</v>
      </c>
      <c r="C17" s="78" t="s">
        <v>36</v>
      </c>
      <c r="D17" s="102">
        <v>534500</v>
      </c>
      <c r="E17" s="97"/>
      <c r="F17" s="97"/>
      <c r="G17" s="96">
        <f>D17</f>
        <v>534500</v>
      </c>
      <c r="H17" s="98" t="s">
        <v>131</v>
      </c>
    </row>
    <row r="18" spans="1:16" x14ac:dyDescent="0.3">
      <c r="A18" s="135" t="s">
        <v>205</v>
      </c>
      <c r="B18" s="94" t="s">
        <v>294</v>
      </c>
      <c r="C18" s="46" t="s">
        <v>295</v>
      </c>
      <c r="D18" s="102"/>
      <c r="E18" s="97">
        <v>367700</v>
      </c>
      <c r="F18" s="97"/>
      <c r="G18" s="96">
        <f>G17-E18</f>
        <v>166800</v>
      </c>
      <c r="H18" s="98"/>
    </row>
    <row r="19" spans="1:16" x14ac:dyDescent="0.3">
      <c r="A19" s="93"/>
      <c r="B19" s="94"/>
      <c r="C19" s="46"/>
      <c r="D19" s="102"/>
      <c r="E19" s="97"/>
      <c r="F19" s="97"/>
      <c r="G19" s="96"/>
      <c r="H19" s="98"/>
    </row>
    <row r="20" spans="1:16" x14ac:dyDescent="0.3">
      <c r="A20" s="93"/>
      <c r="B20" s="94"/>
      <c r="C20" s="46"/>
      <c r="D20" s="102"/>
      <c r="E20" s="97"/>
      <c r="F20" s="97"/>
      <c r="G20" s="96"/>
      <c r="H20" s="98"/>
      <c r="L20" s="82"/>
    </row>
    <row r="21" spans="1:16" x14ac:dyDescent="0.3">
      <c r="A21" s="93"/>
      <c r="B21" s="94"/>
      <c r="C21" s="46"/>
      <c r="D21" s="102"/>
      <c r="E21" s="97"/>
      <c r="F21" s="97"/>
      <c r="G21" s="96"/>
      <c r="H21" s="98"/>
      <c r="L21" s="82"/>
    </row>
    <row r="22" spans="1:16" x14ac:dyDescent="0.3">
      <c r="A22" s="93"/>
      <c r="B22" s="94"/>
      <c r="C22" s="46"/>
      <c r="D22" s="102"/>
      <c r="E22" s="97"/>
      <c r="F22" s="138"/>
      <c r="G22" s="96"/>
      <c r="H22" s="98"/>
      <c r="L22" s="82"/>
    </row>
    <row r="23" spans="1:16" x14ac:dyDescent="0.3">
      <c r="A23" s="135"/>
      <c r="B23" s="160"/>
      <c r="C23" s="155"/>
      <c r="D23" s="102"/>
      <c r="E23" s="97"/>
      <c r="F23" s="97"/>
      <c r="G23" s="96"/>
      <c r="H23" s="98"/>
      <c r="N23" s="134"/>
    </row>
    <row r="24" spans="1:16" ht="19.5" thickBot="1" x14ac:dyDescent="0.35">
      <c r="A24" s="145"/>
      <c r="B24" s="161"/>
      <c r="C24" s="133" t="s">
        <v>6</v>
      </c>
      <c r="D24" s="162">
        <f>SUM(D7:D23)</f>
        <v>828100</v>
      </c>
      <c r="E24" s="163">
        <f>SUM(E7:E23)</f>
        <v>490670</v>
      </c>
      <c r="F24" s="163">
        <f>SUM(F7:F23)</f>
        <v>0</v>
      </c>
      <c r="G24" s="146">
        <f>D24-E24-F24</f>
        <v>337430</v>
      </c>
      <c r="H24" s="164"/>
      <c r="N24" s="134"/>
    </row>
    <row r="25" spans="1:16" ht="19.5" thickTop="1" x14ac:dyDescent="0.3">
      <c r="I25" s="165"/>
      <c r="L25" s="141"/>
      <c r="M25" s="180"/>
      <c r="N25" s="141"/>
      <c r="O25" s="140"/>
      <c r="P25" s="166"/>
    </row>
    <row r="26" spans="1:16" x14ac:dyDescent="0.3">
      <c r="G26" s="134"/>
      <c r="I26" s="134"/>
      <c r="L26" s="141"/>
      <c r="M26" s="180"/>
      <c r="N26" s="141"/>
      <c r="O26" s="140"/>
    </row>
    <row r="27" spans="1:16" x14ac:dyDescent="0.3">
      <c r="G27" s="134"/>
      <c r="I27" s="134"/>
      <c r="L27" s="141"/>
      <c r="M27" s="180"/>
      <c r="N27" s="148"/>
      <c r="O27" s="140"/>
    </row>
    <row r="28" spans="1:16" x14ac:dyDescent="0.3">
      <c r="G28" s="134"/>
      <c r="I28" s="134"/>
      <c r="L28" s="195"/>
      <c r="M28" s="180"/>
      <c r="N28" s="140"/>
      <c r="O28" s="140"/>
    </row>
    <row r="29" spans="1:16" x14ac:dyDescent="0.3">
      <c r="G29" s="165"/>
      <c r="L29" s="167"/>
      <c r="M29" s="238"/>
      <c r="N29" s="134"/>
    </row>
    <row r="30" spans="1:16" x14ac:dyDescent="0.3">
      <c r="G30" s="165"/>
      <c r="N30" s="165"/>
    </row>
    <row r="31" spans="1:16" x14ac:dyDescent="0.3">
      <c r="E31" s="134"/>
    </row>
    <row r="33" spans="4:14" x14ac:dyDescent="0.3">
      <c r="N33" s="165"/>
    </row>
    <row r="34" spans="4:14" x14ac:dyDescent="0.3">
      <c r="N34" s="134"/>
    </row>
    <row r="35" spans="4:14" x14ac:dyDescent="0.3">
      <c r="N35" s="134"/>
    </row>
    <row r="36" spans="4:14" x14ac:dyDescent="0.3">
      <c r="N36" s="165"/>
    </row>
    <row r="37" spans="4:14" x14ac:dyDescent="0.3">
      <c r="D37" s="134"/>
      <c r="E37" s="156"/>
      <c r="F37" s="156"/>
      <c r="N37" s="156"/>
    </row>
    <row r="38" spans="4:14" x14ac:dyDescent="0.3">
      <c r="D38" s="134"/>
      <c r="E38" s="156"/>
      <c r="F38" s="156"/>
      <c r="L38" s="134">
        <f>M33-L37</f>
        <v>0</v>
      </c>
      <c r="N38" s="156"/>
    </row>
    <row r="39" spans="4:14" x14ac:dyDescent="0.3">
      <c r="D39" s="134"/>
      <c r="E39" s="156"/>
      <c r="F39" s="156"/>
      <c r="N39" s="156"/>
    </row>
    <row r="40" spans="4:14" x14ac:dyDescent="0.3">
      <c r="D40" s="134"/>
      <c r="E40" s="156"/>
      <c r="F40" s="156"/>
      <c r="N40" s="156"/>
    </row>
    <row r="42" spans="4:14" ht="19.5" thickBot="1" x14ac:dyDescent="0.35">
      <c r="D42" s="148"/>
      <c r="M42" s="239"/>
    </row>
    <row r="43" spans="4:14" ht="19.5" thickTop="1" x14ac:dyDescent="0.3"/>
  </sheetData>
  <mergeCells count="2">
    <mergeCell ref="A1:G1"/>
    <mergeCell ref="A2:H2"/>
  </mergeCells>
  <pageMargins left="0.41" right="0.15" top="0.14000000000000001" bottom="0.14000000000000001" header="0.22" footer="0.14000000000000001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workbookViewId="0">
      <selection activeCell="F11" sqref="F11"/>
    </sheetView>
  </sheetViews>
  <sheetFormatPr defaultRowHeight="18.75" x14ac:dyDescent="0.3"/>
  <cols>
    <col min="1" max="1" width="7.85546875" style="1" customWidth="1"/>
    <col min="2" max="2" width="8.42578125" style="1" customWidth="1"/>
    <col min="3" max="3" width="25.5703125" style="1" customWidth="1"/>
    <col min="4" max="4" width="12" style="1" customWidth="1"/>
    <col min="5" max="5" width="11" style="1" customWidth="1"/>
    <col min="6" max="6" width="9.140625" style="1" customWidth="1"/>
    <col min="7" max="7" width="12.85546875" style="1" customWidth="1"/>
    <col min="8" max="8" width="9" style="1" customWidth="1"/>
    <col min="9" max="9" width="11.7109375" style="1" customWidth="1"/>
    <col min="10" max="10" width="11.28515625" style="1" bestFit="1" customWidth="1"/>
    <col min="11" max="11" width="9.5703125" style="1" bestFit="1" customWidth="1"/>
    <col min="12" max="12" width="14" style="7" bestFit="1" customWidth="1"/>
    <col min="13" max="13" width="14.7109375" style="7" customWidth="1"/>
    <col min="14" max="14" width="14.42578125" style="1" customWidth="1"/>
    <col min="15" max="15" width="9.140625" style="1"/>
    <col min="16" max="16" width="11.5703125" style="1" bestFit="1" customWidth="1"/>
    <col min="17" max="16384" width="9.140625" style="1"/>
  </cols>
  <sheetData>
    <row r="1" spans="1:8" x14ac:dyDescent="0.3">
      <c r="A1" s="314" t="s">
        <v>135</v>
      </c>
      <c r="B1" s="314"/>
      <c r="C1" s="314"/>
      <c r="D1" s="314"/>
      <c r="E1" s="314"/>
      <c r="F1" s="314"/>
      <c r="G1" s="314"/>
      <c r="H1" s="67">
        <v>330617</v>
      </c>
    </row>
    <row r="2" spans="1:8" x14ac:dyDescent="0.3">
      <c r="A2" s="314" t="s">
        <v>198</v>
      </c>
      <c r="B2" s="314"/>
      <c r="C2" s="314"/>
      <c r="D2" s="314"/>
      <c r="E2" s="314"/>
      <c r="F2" s="314"/>
      <c r="G2" s="314"/>
      <c r="H2" s="314"/>
    </row>
    <row r="3" spans="1:8" x14ac:dyDescent="0.3">
      <c r="A3" s="67" t="s">
        <v>14</v>
      </c>
      <c r="B3" s="67"/>
      <c r="C3" s="67"/>
      <c r="D3" s="67"/>
      <c r="E3" s="67"/>
      <c r="F3" s="67"/>
      <c r="G3" s="67"/>
      <c r="H3" s="67" t="s">
        <v>159</v>
      </c>
    </row>
    <row r="4" spans="1:8" x14ac:dyDescent="0.3">
      <c r="A4" s="263"/>
      <c r="B4" s="263"/>
      <c r="C4" s="263"/>
      <c r="D4" s="263"/>
      <c r="E4" s="264"/>
      <c r="F4" s="264"/>
      <c r="G4" s="263"/>
      <c r="H4" s="263"/>
    </row>
    <row r="5" spans="1:8" x14ac:dyDescent="0.3">
      <c r="A5" s="265" t="s">
        <v>16</v>
      </c>
      <c r="B5" s="265" t="s">
        <v>12</v>
      </c>
      <c r="C5" s="266" t="s">
        <v>4</v>
      </c>
      <c r="D5" s="267" t="s">
        <v>15</v>
      </c>
      <c r="E5" s="70" t="s">
        <v>1</v>
      </c>
      <c r="F5" s="70" t="s">
        <v>25</v>
      </c>
      <c r="G5" s="267" t="s">
        <v>2</v>
      </c>
      <c r="H5" s="268" t="s">
        <v>17</v>
      </c>
    </row>
    <row r="6" spans="1:8" x14ac:dyDescent="0.3">
      <c r="A6" s="71"/>
      <c r="B6" s="71"/>
      <c r="C6" s="72"/>
      <c r="D6" s="269" t="s">
        <v>0</v>
      </c>
      <c r="E6" s="73"/>
      <c r="F6" s="73" t="s">
        <v>24</v>
      </c>
      <c r="G6" s="269"/>
      <c r="H6" s="270"/>
    </row>
    <row r="7" spans="1:8" x14ac:dyDescent="0.3">
      <c r="A7" s="281" t="s">
        <v>195</v>
      </c>
      <c r="B7" s="272" t="s">
        <v>196</v>
      </c>
      <c r="C7" s="282" t="s">
        <v>197</v>
      </c>
      <c r="D7" s="271"/>
      <c r="E7" s="209"/>
      <c r="F7" s="209"/>
      <c r="G7" s="271"/>
      <c r="H7" s="100" t="s">
        <v>320</v>
      </c>
    </row>
    <row r="8" spans="1:8" x14ac:dyDescent="0.3">
      <c r="A8" s="289"/>
      <c r="B8" s="290">
        <v>1</v>
      </c>
      <c r="C8" s="291" t="s">
        <v>187</v>
      </c>
      <c r="D8" s="292">
        <v>32000</v>
      </c>
      <c r="E8" s="293"/>
      <c r="F8" s="294"/>
      <c r="G8" s="295">
        <f>D8-E8</f>
        <v>32000</v>
      </c>
      <c r="H8" s="296"/>
    </row>
    <row r="9" spans="1:8" x14ac:dyDescent="0.3">
      <c r="A9" s="297"/>
      <c r="B9" s="290">
        <v>2</v>
      </c>
      <c r="C9" s="291" t="s">
        <v>188</v>
      </c>
      <c r="D9" s="292">
        <v>16000</v>
      </c>
      <c r="E9" s="293"/>
      <c r="F9" s="294"/>
      <c r="G9" s="295">
        <f t="shared" ref="G9:G42" si="0">D9-E9</f>
        <v>16000</v>
      </c>
      <c r="H9" s="296"/>
    </row>
    <row r="10" spans="1:8" x14ac:dyDescent="0.3">
      <c r="A10" s="289"/>
      <c r="B10" s="290">
        <v>3</v>
      </c>
      <c r="C10" s="291" t="s">
        <v>189</v>
      </c>
      <c r="D10" s="292">
        <v>8000</v>
      </c>
      <c r="E10" s="293"/>
      <c r="F10" s="294"/>
      <c r="G10" s="295">
        <f t="shared" si="0"/>
        <v>8000</v>
      </c>
      <c r="H10" s="296"/>
    </row>
    <row r="11" spans="1:8" x14ac:dyDescent="0.3">
      <c r="A11" s="297"/>
      <c r="B11" s="290">
        <v>4</v>
      </c>
      <c r="C11" s="291" t="s">
        <v>190</v>
      </c>
      <c r="D11" s="292">
        <v>4000</v>
      </c>
      <c r="E11" s="293"/>
      <c r="F11" s="294"/>
      <c r="G11" s="295">
        <f t="shared" si="0"/>
        <v>4000</v>
      </c>
      <c r="H11" s="296"/>
    </row>
    <row r="12" spans="1:8" x14ac:dyDescent="0.3">
      <c r="A12" s="297"/>
      <c r="B12" s="290">
        <v>5</v>
      </c>
      <c r="C12" s="291" t="s">
        <v>191</v>
      </c>
      <c r="D12" s="292">
        <v>104500</v>
      </c>
      <c r="E12" s="293"/>
      <c r="F12" s="294"/>
      <c r="G12" s="295">
        <f t="shared" si="0"/>
        <v>104500</v>
      </c>
      <c r="H12" s="296"/>
    </row>
    <row r="13" spans="1:8" x14ac:dyDescent="0.3">
      <c r="A13" s="289"/>
      <c r="B13" s="290">
        <v>6</v>
      </c>
      <c r="C13" s="291" t="s">
        <v>192</v>
      </c>
      <c r="D13" s="292">
        <v>36000</v>
      </c>
      <c r="E13" s="293"/>
      <c r="F13" s="293"/>
      <c r="G13" s="295">
        <f t="shared" si="0"/>
        <v>36000</v>
      </c>
      <c r="H13" s="296"/>
    </row>
    <row r="14" spans="1:8" x14ac:dyDescent="0.3">
      <c r="A14" s="297"/>
      <c r="B14" s="290">
        <v>7</v>
      </c>
      <c r="C14" s="291" t="s">
        <v>193</v>
      </c>
      <c r="D14" s="292">
        <v>34500</v>
      </c>
      <c r="E14" s="293"/>
      <c r="F14" s="293"/>
      <c r="G14" s="295">
        <f t="shared" si="0"/>
        <v>34500</v>
      </c>
      <c r="H14" s="296"/>
    </row>
    <row r="15" spans="1:8" x14ac:dyDescent="0.3">
      <c r="A15" s="289"/>
      <c r="B15" s="290">
        <v>8</v>
      </c>
      <c r="C15" s="291" t="s">
        <v>194</v>
      </c>
      <c r="D15" s="292">
        <v>59000</v>
      </c>
      <c r="E15" s="293"/>
      <c r="F15" s="293"/>
      <c r="G15" s="295">
        <f t="shared" si="0"/>
        <v>59000</v>
      </c>
      <c r="H15" s="296"/>
    </row>
    <row r="16" spans="1:8" x14ac:dyDescent="0.3">
      <c r="A16" s="297"/>
      <c r="B16" s="290">
        <v>9</v>
      </c>
      <c r="C16" s="291" t="s">
        <v>160</v>
      </c>
      <c r="D16" s="292">
        <v>67500</v>
      </c>
      <c r="E16" s="293"/>
      <c r="F16" s="293"/>
      <c r="G16" s="295">
        <f t="shared" si="0"/>
        <v>67500</v>
      </c>
      <c r="H16" s="296"/>
    </row>
    <row r="17" spans="1:12" x14ac:dyDescent="0.3">
      <c r="A17" s="297"/>
      <c r="B17" s="290">
        <v>10</v>
      </c>
      <c r="C17" s="291" t="s">
        <v>161</v>
      </c>
      <c r="D17" s="298">
        <v>184500</v>
      </c>
      <c r="E17" s="293"/>
      <c r="F17" s="293"/>
      <c r="G17" s="295">
        <f t="shared" si="0"/>
        <v>184500</v>
      </c>
      <c r="H17" s="296"/>
      <c r="L17" s="1"/>
    </row>
    <row r="18" spans="1:12" x14ac:dyDescent="0.3">
      <c r="A18" s="297"/>
      <c r="B18" s="290">
        <v>11</v>
      </c>
      <c r="C18" s="291" t="s">
        <v>162</v>
      </c>
      <c r="D18" s="292">
        <v>27000</v>
      </c>
      <c r="E18" s="293"/>
      <c r="F18" s="294"/>
      <c r="G18" s="295">
        <f t="shared" si="0"/>
        <v>27000</v>
      </c>
      <c r="H18" s="296"/>
      <c r="L18" s="1"/>
    </row>
    <row r="19" spans="1:12" x14ac:dyDescent="0.3">
      <c r="A19" s="297"/>
      <c r="B19" s="290">
        <v>12</v>
      </c>
      <c r="C19" s="291" t="s">
        <v>163</v>
      </c>
      <c r="D19" s="292">
        <v>28500</v>
      </c>
      <c r="E19" s="293"/>
      <c r="F19" s="294"/>
      <c r="G19" s="295">
        <f t="shared" si="0"/>
        <v>28500</v>
      </c>
      <c r="H19" s="296"/>
      <c r="L19" s="1"/>
    </row>
    <row r="20" spans="1:12" x14ac:dyDescent="0.3">
      <c r="A20" s="297"/>
      <c r="B20" s="290">
        <v>13</v>
      </c>
      <c r="C20" s="291" t="s">
        <v>164</v>
      </c>
      <c r="D20" s="292">
        <v>73500</v>
      </c>
      <c r="E20" s="293"/>
      <c r="F20" s="294"/>
      <c r="G20" s="295">
        <f t="shared" si="0"/>
        <v>73500</v>
      </c>
      <c r="H20" s="296"/>
      <c r="L20" s="1"/>
    </row>
    <row r="21" spans="1:12" x14ac:dyDescent="0.3">
      <c r="A21" s="297"/>
      <c r="B21" s="290">
        <v>14</v>
      </c>
      <c r="C21" s="291" t="s">
        <v>165</v>
      </c>
      <c r="D21" s="292">
        <v>6000</v>
      </c>
      <c r="E21" s="293"/>
      <c r="F21" s="294"/>
      <c r="G21" s="295">
        <f t="shared" si="0"/>
        <v>6000</v>
      </c>
      <c r="H21" s="296"/>
      <c r="L21" s="1"/>
    </row>
    <row r="22" spans="1:12" x14ac:dyDescent="0.3">
      <c r="A22" s="297"/>
      <c r="B22" s="290">
        <v>15</v>
      </c>
      <c r="C22" s="291" t="s">
        <v>166</v>
      </c>
      <c r="D22" s="292">
        <v>13500</v>
      </c>
      <c r="E22" s="293"/>
      <c r="F22" s="294"/>
      <c r="G22" s="295">
        <f t="shared" si="0"/>
        <v>13500</v>
      </c>
      <c r="H22" s="296"/>
      <c r="L22" s="1"/>
    </row>
    <row r="23" spans="1:12" x14ac:dyDescent="0.3">
      <c r="A23" s="297"/>
      <c r="B23" s="290">
        <v>16</v>
      </c>
      <c r="C23" s="291" t="s">
        <v>167</v>
      </c>
      <c r="D23" s="292">
        <v>60000</v>
      </c>
      <c r="E23" s="293"/>
      <c r="F23" s="294"/>
      <c r="G23" s="295">
        <f t="shared" si="0"/>
        <v>60000</v>
      </c>
      <c r="H23" s="296"/>
      <c r="L23" s="1"/>
    </row>
    <row r="24" spans="1:12" x14ac:dyDescent="0.3">
      <c r="A24" s="297"/>
      <c r="B24" s="290">
        <v>17</v>
      </c>
      <c r="C24" s="291" t="s">
        <v>168</v>
      </c>
      <c r="D24" s="292">
        <v>185500</v>
      </c>
      <c r="E24" s="293"/>
      <c r="F24" s="294"/>
      <c r="G24" s="295">
        <f t="shared" si="0"/>
        <v>185500</v>
      </c>
      <c r="H24" s="296"/>
      <c r="L24" s="1"/>
    </row>
    <row r="25" spans="1:12" x14ac:dyDescent="0.3">
      <c r="A25" s="297"/>
      <c r="B25" s="290">
        <v>18</v>
      </c>
      <c r="C25" s="291" t="s">
        <v>169</v>
      </c>
      <c r="D25" s="292">
        <v>25500</v>
      </c>
      <c r="E25" s="293"/>
      <c r="F25" s="294"/>
      <c r="G25" s="295">
        <f t="shared" si="0"/>
        <v>25500</v>
      </c>
      <c r="H25" s="296"/>
      <c r="L25" s="1"/>
    </row>
    <row r="26" spans="1:12" x14ac:dyDescent="0.3">
      <c r="A26" s="297"/>
      <c r="B26" s="290">
        <v>19</v>
      </c>
      <c r="C26" s="291" t="s">
        <v>170</v>
      </c>
      <c r="D26" s="292">
        <v>18000</v>
      </c>
      <c r="E26" s="293"/>
      <c r="F26" s="294"/>
      <c r="G26" s="295">
        <f t="shared" si="0"/>
        <v>18000</v>
      </c>
      <c r="H26" s="296"/>
      <c r="L26" s="1"/>
    </row>
    <row r="27" spans="1:12" x14ac:dyDescent="0.3">
      <c r="A27" s="297"/>
      <c r="B27" s="290">
        <v>20</v>
      </c>
      <c r="C27" s="291" t="s">
        <v>171</v>
      </c>
      <c r="D27" s="292">
        <v>43500</v>
      </c>
      <c r="E27" s="293"/>
      <c r="F27" s="294"/>
      <c r="G27" s="295">
        <f t="shared" si="0"/>
        <v>43500</v>
      </c>
      <c r="H27" s="296"/>
      <c r="L27" s="1"/>
    </row>
    <row r="28" spans="1:12" x14ac:dyDescent="0.3">
      <c r="A28" s="297"/>
      <c r="B28" s="290">
        <v>21</v>
      </c>
      <c r="C28" s="291" t="s">
        <v>172</v>
      </c>
      <c r="D28" s="292">
        <v>6000</v>
      </c>
      <c r="E28" s="293"/>
      <c r="F28" s="294"/>
      <c r="G28" s="295">
        <f t="shared" si="0"/>
        <v>6000</v>
      </c>
      <c r="H28" s="296"/>
      <c r="L28" s="1"/>
    </row>
    <row r="29" spans="1:12" x14ac:dyDescent="0.3">
      <c r="A29" s="297"/>
      <c r="B29" s="290">
        <v>22</v>
      </c>
      <c r="C29" s="291" t="s">
        <v>173</v>
      </c>
      <c r="D29" s="292">
        <v>77000</v>
      </c>
      <c r="E29" s="293"/>
      <c r="F29" s="294"/>
      <c r="G29" s="295">
        <f t="shared" si="0"/>
        <v>77000</v>
      </c>
      <c r="H29" s="296"/>
      <c r="L29" s="1"/>
    </row>
    <row r="30" spans="1:12" x14ac:dyDescent="0.3">
      <c r="A30" s="297"/>
      <c r="B30" s="290">
        <v>23</v>
      </c>
      <c r="C30" s="291" t="s">
        <v>174</v>
      </c>
      <c r="D30" s="292">
        <v>64500</v>
      </c>
      <c r="E30" s="293"/>
      <c r="F30" s="294"/>
      <c r="G30" s="295">
        <f t="shared" si="0"/>
        <v>64500</v>
      </c>
      <c r="H30" s="296"/>
      <c r="L30" s="1"/>
    </row>
    <row r="31" spans="1:12" x14ac:dyDescent="0.3">
      <c r="A31" s="297"/>
      <c r="B31" s="290">
        <v>24</v>
      </c>
      <c r="C31" s="291" t="s">
        <v>175</v>
      </c>
      <c r="D31" s="292">
        <v>19500</v>
      </c>
      <c r="E31" s="293"/>
      <c r="F31" s="294"/>
      <c r="G31" s="295">
        <f t="shared" si="0"/>
        <v>19500</v>
      </c>
      <c r="H31" s="296"/>
      <c r="L31" s="1"/>
    </row>
    <row r="32" spans="1:12" x14ac:dyDescent="0.3">
      <c r="A32" s="297"/>
      <c r="B32" s="290">
        <v>25</v>
      </c>
      <c r="C32" s="291" t="s">
        <v>176</v>
      </c>
      <c r="D32" s="292">
        <v>88500</v>
      </c>
      <c r="E32" s="293"/>
      <c r="F32" s="294"/>
      <c r="G32" s="295">
        <f t="shared" si="0"/>
        <v>88500</v>
      </c>
      <c r="H32" s="296"/>
      <c r="L32" s="1"/>
    </row>
    <row r="33" spans="1:16" x14ac:dyDescent="0.3">
      <c r="A33" s="297"/>
      <c r="B33" s="290">
        <v>26</v>
      </c>
      <c r="C33" s="291" t="s">
        <v>177</v>
      </c>
      <c r="D33" s="292">
        <v>37500</v>
      </c>
      <c r="E33" s="293"/>
      <c r="F33" s="294"/>
      <c r="G33" s="295">
        <f t="shared" si="0"/>
        <v>37500</v>
      </c>
      <c r="H33" s="296"/>
      <c r="L33" s="1"/>
    </row>
    <row r="34" spans="1:16" x14ac:dyDescent="0.3">
      <c r="A34" s="297"/>
      <c r="B34" s="290">
        <v>27</v>
      </c>
      <c r="C34" s="291" t="s">
        <v>178</v>
      </c>
      <c r="D34" s="292">
        <v>39000</v>
      </c>
      <c r="E34" s="293"/>
      <c r="F34" s="294"/>
      <c r="G34" s="295">
        <f t="shared" si="0"/>
        <v>39000</v>
      </c>
      <c r="H34" s="296"/>
      <c r="L34" s="1"/>
    </row>
    <row r="35" spans="1:16" x14ac:dyDescent="0.3">
      <c r="A35" s="297"/>
      <c r="B35" s="290">
        <v>28</v>
      </c>
      <c r="C35" s="291" t="s">
        <v>179</v>
      </c>
      <c r="D35" s="292">
        <v>19500</v>
      </c>
      <c r="E35" s="293"/>
      <c r="F35" s="294"/>
      <c r="G35" s="295">
        <f t="shared" si="0"/>
        <v>19500</v>
      </c>
      <c r="H35" s="296"/>
      <c r="L35" s="1"/>
    </row>
    <row r="36" spans="1:16" x14ac:dyDescent="0.3">
      <c r="A36" s="297"/>
      <c r="B36" s="290">
        <v>29</v>
      </c>
      <c r="C36" s="291" t="s">
        <v>180</v>
      </c>
      <c r="D36" s="292">
        <v>51000</v>
      </c>
      <c r="E36" s="293"/>
      <c r="F36" s="294"/>
      <c r="G36" s="295">
        <f t="shared" si="0"/>
        <v>51000</v>
      </c>
      <c r="H36" s="296"/>
      <c r="L36" s="1"/>
    </row>
    <row r="37" spans="1:16" x14ac:dyDescent="0.3">
      <c r="A37" s="297"/>
      <c r="B37" s="290">
        <v>30</v>
      </c>
      <c r="C37" s="291" t="s">
        <v>181</v>
      </c>
      <c r="D37" s="292">
        <v>4500</v>
      </c>
      <c r="E37" s="293"/>
      <c r="F37" s="294"/>
      <c r="G37" s="295">
        <f t="shared" si="0"/>
        <v>4500</v>
      </c>
      <c r="H37" s="296"/>
      <c r="L37" s="1"/>
    </row>
    <row r="38" spans="1:16" x14ac:dyDescent="0.3">
      <c r="A38" s="297"/>
      <c r="B38" s="290">
        <v>31</v>
      </c>
      <c r="C38" s="291" t="s">
        <v>182</v>
      </c>
      <c r="D38" s="292">
        <v>30000</v>
      </c>
      <c r="E38" s="293"/>
      <c r="F38" s="294"/>
      <c r="G38" s="295">
        <f t="shared" si="0"/>
        <v>30000</v>
      </c>
      <c r="H38" s="296"/>
      <c r="L38" s="1"/>
    </row>
    <row r="39" spans="1:16" x14ac:dyDescent="0.3">
      <c r="A39" s="297"/>
      <c r="B39" s="290">
        <v>32</v>
      </c>
      <c r="C39" s="291" t="s">
        <v>183</v>
      </c>
      <c r="D39" s="292">
        <v>86000</v>
      </c>
      <c r="E39" s="293"/>
      <c r="F39" s="294"/>
      <c r="G39" s="295">
        <f t="shared" si="0"/>
        <v>86000</v>
      </c>
      <c r="H39" s="296"/>
      <c r="L39" s="1"/>
    </row>
    <row r="40" spans="1:16" x14ac:dyDescent="0.3">
      <c r="A40" s="297"/>
      <c r="B40" s="290">
        <v>33</v>
      </c>
      <c r="C40" s="291" t="s">
        <v>184</v>
      </c>
      <c r="D40" s="292">
        <v>43500</v>
      </c>
      <c r="E40" s="293"/>
      <c r="F40" s="294"/>
      <c r="G40" s="295">
        <f t="shared" si="0"/>
        <v>43500</v>
      </c>
      <c r="H40" s="296"/>
      <c r="L40" s="1"/>
    </row>
    <row r="41" spans="1:16" x14ac:dyDescent="0.3">
      <c r="A41" s="297"/>
      <c r="B41" s="290">
        <v>34</v>
      </c>
      <c r="C41" s="291" t="s">
        <v>185</v>
      </c>
      <c r="D41" s="292">
        <v>39000</v>
      </c>
      <c r="E41" s="293"/>
      <c r="F41" s="294"/>
      <c r="G41" s="295">
        <f t="shared" si="0"/>
        <v>39000</v>
      </c>
      <c r="H41" s="296"/>
      <c r="L41" s="1"/>
    </row>
    <row r="42" spans="1:16" x14ac:dyDescent="0.3">
      <c r="A42" s="297"/>
      <c r="B42" s="290">
        <v>35</v>
      </c>
      <c r="C42" s="299" t="s">
        <v>186</v>
      </c>
      <c r="D42" s="300">
        <v>36000</v>
      </c>
      <c r="E42" s="293"/>
      <c r="F42" s="294"/>
      <c r="G42" s="295">
        <f t="shared" si="0"/>
        <v>36000</v>
      </c>
      <c r="H42" s="296"/>
      <c r="L42" s="1"/>
    </row>
    <row r="43" spans="1:16" x14ac:dyDescent="0.3">
      <c r="A43" s="284"/>
      <c r="B43" s="285"/>
      <c r="C43" s="286"/>
      <c r="D43" s="216"/>
      <c r="E43" s="37"/>
      <c r="F43" s="37"/>
      <c r="G43" s="287"/>
      <c r="H43" s="288"/>
      <c r="N43" s="7"/>
    </row>
    <row r="44" spans="1:16" ht="19.5" thickBot="1" x14ac:dyDescent="0.35">
      <c r="A44" s="273"/>
      <c r="B44" s="274"/>
      <c r="C44" s="200" t="s">
        <v>6</v>
      </c>
      <c r="D44" s="162">
        <f>SUM(D7:D43)</f>
        <v>1668500</v>
      </c>
      <c r="E44" s="275">
        <f>SUM(E7:E43)</f>
        <v>0</v>
      </c>
      <c r="F44" s="275">
        <f>SUM(F7:F43)</f>
        <v>0</v>
      </c>
      <c r="G44" s="276">
        <f>D44-E44-F44</f>
        <v>1668500</v>
      </c>
      <c r="H44" s="277"/>
      <c r="N44" s="7"/>
    </row>
    <row r="45" spans="1:16" ht="19.5" thickTop="1" x14ac:dyDescent="0.3">
      <c r="I45" s="47"/>
      <c r="L45" s="180"/>
      <c r="M45" s="180"/>
      <c r="N45" s="180"/>
      <c r="O45" s="3"/>
      <c r="P45" s="278"/>
    </row>
    <row r="46" spans="1:16" x14ac:dyDescent="0.3">
      <c r="G46" s="7"/>
      <c r="I46" s="7"/>
      <c r="L46" s="180"/>
      <c r="M46" s="180"/>
      <c r="N46" s="180"/>
      <c r="O46" s="3"/>
    </row>
    <row r="47" spans="1:16" x14ac:dyDescent="0.3">
      <c r="G47" s="7"/>
      <c r="I47" s="7"/>
      <c r="L47" s="180"/>
      <c r="M47" s="180"/>
      <c r="N47" s="62"/>
      <c r="O47" s="3"/>
    </row>
    <row r="48" spans="1:16" x14ac:dyDescent="0.3">
      <c r="G48" s="7"/>
      <c r="I48" s="7"/>
      <c r="L48" s="279"/>
      <c r="M48" s="180"/>
      <c r="N48" s="3"/>
      <c r="O48" s="3"/>
    </row>
    <row r="49" spans="4:14" x14ac:dyDescent="0.3">
      <c r="G49" s="47"/>
      <c r="L49" s="238"/>
      <c r="M49" s="238"/>
      <c r="N49" s="7"/>
    </row>
    <row r="50" spans="4:14" x14ac:dyDescent="0.3">
      <c r="G50" s="47"/>
      <c r="N50" s="47"/>
    </row>
    <row r="51" spans="4:14" x14ac:dyDescent="0.3">
      <c r="E51" s="7"/>
    </row>
    <row r="53" spans="4:14" x14ac:dyDescent="0.3">
      <c r="N53" s="47"/>
    </row>
    <row r="54" spans="4:14" x14ac:dyDescent="0.3">
      <c r="N54" s="7"/>
    </row>
    <row r="55" spans="4:14" x14ac:dyDescent="0.3">
      <c r="N55" s="7"/>
    </row>
    <row r="56" spans="4:14" x14ac:dyDescent="0.3">
      <c r="N56" s="47"/>
    </row>
    <row r="57" spans="4:14" x14ac:dyDescent="0.3">
      <c r="D57" s="7"/>
      <c r="E57" s="280"/>
      <c r="F57" s="280"/>
      <c r="N57" s="280"/>
    </row>
    <row r="58" spans="4:14" x14ac:dyDescent="0.3">
      <c r="D58" s="7"/>
      <c r="E58" s="280"/>
      <c r="F58" s="280"/>
      <c r="L58" s="7">
        <f>M53-L57</f>
        <v>0</v>
      </c>
      <c r="N58" s="280"/>
    </row>
    <row r="59" spans="4:14" x14ac:dyDescent="0.3">
      <c r="D59" s="7"/>
      <c r="E59" s="280"/>
      <c r="F59" s="280"/>
      <c r="N59" s="280"/>
    </row>
    <row r="60" spans="4:14" x14ac:dyDescent="0.3">
      <c r="D60" s="7"/>
      <c r="E60" s="280"/>
      <c r="F60" s="280"/>
      <c r="N60" s="280"/>
    </row>
    <row r="62" spans="4:14" ht="19.5" thickBot="1" x14ac:dyDescent="0.35">
      <c r="D62" s="62"/>
      <c r="M62" s="239"/>
    </row>
    <row r="63" spans="4:14" ht="19.5" thickTop="1" x14ac:dyDescent="0.3"/>
  </sheetData>
  <mergeCells count="2">
    <mergeCell ref="A1:G1"/>
    <mergeCell ref="A2:H2"/>
  </mergeCells>
  <pageMargins left="0.41" right="0.15" top="0.14000000000000001" bottom="0.14000000000000001" header="0.22" footer="0.14000000000000001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opLeftCell="A4" workbookViewId="0">
      <selection activeCell="F14" sqref="F14"/>
    </sheetView>
  </sheetViews>
  <sheetFormatPr defaultRowHeight="18.75" x14ac:dyDescent="0.3"/>
  <cols>
    <col min="1" max="1" width="7.85546875" style="1" customWidth="1"/>
    <col min="2" max="2" width="8.42578125" style="1" customWidth="1"/>
    <col min="3" max="3" width="25.5703125" style="1" customWidth="1"/>
    <col min="4" max="4" width="12" style="1" customWidth="1"/>
    <col min="5" max="5" width="11" style="1" customWidth="1"/>
    <col min="6" max="6" width="10.140625" style="1" customWidth="1"/>
    <col min="7" max="7" width="12.85546875" style="1" customWidth="1"/>
    <col min="8" max="8" width="9" style="1" customWidth="1"/>
    <col min="9" max="9" width="11.7109375" style="1" customWidth="1"/>
    <col min="10" max="10" width="11.28515625" style="1" bestFit="1" customWidth="1"/>
    <col min="11" max="11" width="9.5703125" style="1" bestFit="1" customWidth="1"/>
    <col min="12" max="12" width="14" style="7" bestFit="1" customWidth="1"/>
    <col min="13" max="13" width="14.7109375" style="7" customWidth="1"/>
    <col min="14" max="14" width="14.42578125" style="1" customWidth="1"/>
    <col min="15" max="15" width="9.140625" style="1"/>
    <col min="16" max="16" width="11.5703125" style="1" bestFit="1" customWidth="1"/>
    <col min="17" max="16384" width="9.140625" style="1"/>
  </cols>
  <sheetData>
    <row r="1" spans="1:8" x14ac:dyDescent="0.3">
      <c r="A1" s="314" t="s">
        <v>135</v>
      </c>
      <c r="B1" s="314"/>
      <c r="C1" s="314"/>
      <c r="D1" s="314"/>
      <c r="E1" s="314"/>
      <c r="F1" s="314"/>
      <c r="G1" s="314"/>
      <c r="H1" s="67">
        <v>330617</v>
      </c>
    </row>
    <row r="2" spans="1:8" x14ac:dyDescent="0.3">
      <c r="A2" s="314" t="s">
        <v>198</v>
      </c>
      <c r="B2" s="314"/>
      <c r="C2" s="314"/>
      <c r="D2" s="314"/>
      <c r="E2" s="314"/>
      <c r="F2" s="314"/>
      <c r="G2" s="314"/>
      <c r="H2" s="314"/>
    </row>
    <row r="3" spans="1:8" x14ac:dyDescent="0.3">
      <c r="A3" s="67" t="s">
        <v>14</v>
      </c>
      <c r="B3" s="67"/>
      <c r="C3" s="67"/>
      <c r="D3" s="67"/>
      <c r="E3" s="67"/>
      <c r="F3" s="67"/>
      <c r="G3" s="67"/>
      <c r="H3" s="67" t="s">
        <v>159</v>
      </c>
    </row>
    <row r="4" spans="1:8" x14ac:dyDescent="0.3">
      <c r="A4" s="263"/>
      <c r="B4" s="263"/>
      <c r="C4" s="263"/>
      <c r="D4" s="263"/>
      <c r="E4" s="264"/>
      <c r="F4" s="264"/>
      <c r="G4" s="263"/>
      <c r="H4" s="263"/>
    </row>
    <row r="5" spans="1:8" x14ac:dyDescent="0.3">
      <c r="A5" s="265" t="s">
        <v>16</v>
      </c>
      <c r="B5" s="265" t="s">
        <v>12</v>
      </c>
      <c r="C5" s="266" t="s">
        <v>4</v>
      </c>
      <c r="D5" s="267" t="s">
        <v>15</v>
      </c>
      <c r="E5" s="70" t="s">
        <v>1</v>
      </c>
      <c r="F5" s="70" t="s">
        <v>25</v>
      </c>
      <c r="G5" s="267" t="s">
        <v>2</v>
      </c>
      <c r="H5" s="268" t="s">
        <v>17</v>
      </c>
    </row>
    <row r="6" spans="1:8" x14ac:dyDescent="0.3">
      <c r="A6" s="71"/>
      <c r="B6" s="71"/>
      <c r="C6" s="72"/>
      <c r="D6" s="269" t="s">
        <v>0</v>
      </c>
      <c r="E6" s="73"/>
      <c r="F6" s="73" t="s">
        <v>24</v>
      </c>
      <c r="G6" s="269"/>
      <c r="H6" s="270"/>
    </row>
    <row r="7" spans="1:8" x14ac:dyDescent="0.3">
      <c r="A7" s="281" t="s">
        <v>195</v>
      </c>
      <c r="B7" s="272" t="s">
        <v>196</v>
      </c>
      <c r="C7" s="282" t="s">
        <v>199</v>
      </c>
      <c r="D7" s="271"/>
      <c r="E7" s="209"/>
      <c r="F7" s="209"/>
      <c r="G7" s="271"/>
      <c r="H7" s="283"/>
    </row>
    <row r="8" spans="1:8" x14ac:dyDescent="0.3">
      <c r="A8" s="289"/>
      <c r="B8" s="290">
        <v>1</v>
      </c>
      <c r="C8" s="291" t="s">
        <v>163</v>
      </c>
      <c r="D8" s="292">
        <v>100000</v>
      </c>
      <c r="E8" s="293"/>
      <c r="F8" s="294"/>
      <c r="G8" s="295">
        <f>D8</f>
        <v>100000</v>
      </c>
      <c r="H8" s="283" t="s">
        <v>200</v>
      </c>
    </row>
    <row r="9" spans="1:8" x14ac:dyDescent="0.3">
      <c r="A9" s="297"/>
      <c r="B9" s="290"/>
      <c r="C9" s="291"/>
      <c r="D9" s="292"/>
      <c r="E9" s="293"/>
      <c r="F9" s="294"/>
      <c r="G9" s="295"/>
      <c r="H9" s="297" t="s">
        <v>201</v>
      </c>
    </row>
    <row r="10" spans="1:8" x14ac:dyDescent="0.3">
      <c r="A10" s="289"/>
      <c r="B10" s="290"/>
      <c r="C10" s="291"/>
      <c r="D10" s="292"/>
      <c r="E10" s="293"/>
      <c r="F10" s="294"/>
      <c r="G10" s="295"/>
      <c r="H10" s="296"/>
    </row>
    <row r="11" spans="1:8" x14ac:dyDescent="0.3">
      <c r="A11" s="297"/>
      <c r="B11" s="290"/>
      <c r="C11" s="291"/>
      <c r="D11" s="292"/>
      <c r="E11" s="293"/>
      <c r="F11" s="294"/>
      <c r="G11" s="295"/>
      <c r="H11" s="296"/>
    </row>
    <row r="12" spans="1:8" x14ac:dyDescent="0.3">
      <c r="A12" s="297"/>
      <c r="B12" s="290"/>
      <c r="C12" s="291"/>
      <c r="D12" s="292"/>
      <c r="E12" s="293"/>
      <c r="F12" s="294"/>
      <c r="G12" s="295"/>
      <c r="H12" s="296"/>
    </row>
    <row r="13" spans="1:8" x14ac:dyDescent="0.3">
      <c r="A13" s="289"/>
      <c r="B13" s="290">
        <v>2</v>
      </c>
      <c r="C13" s="291" t="s">
        <v>169</v>
      </c>
      <c r="D13" s="292">
        <v>100000</v>
      </c>
      <c r="E13" s="293"/>
      <c r="F13" s="294"/>
      <c r="G13" s="295">
        <f>D13</f>
        <v>100000</v>
      </c>
      <c r="H13" s="283" t="s">
        <v>202</v>
      </c>
    </row>
    <row r="14" spans="1:8" x14ac:dyDescent="0.3">
      <c r="A14" s="297"/>
      <c r="B14" s="290"/>
      <c r="C14" s="291"/>
      <c r="D14" s="292"/>
      <c r="E14" s="293"/>
      <c r="F14" s="294"/>
      <c r="G14" s="295"/>
      <c r="H14" s="297" t="s">
        <v>201</v>
      </c>
    </row>
    <row r="15" spans="1:8" x14ac:dyDescent="0.3">
      <c r="A15" s="289"/>
      <c r="B15" s="290"/>
      <c r="C15" s="291"/>
      <c r="D15" s="292"/>
      <c r="E15" s="293"/>
      <c r="F15" s="293"/>
      <c r="G15" s="295"/>
      <c r="H15" s="296"/>
    </row>
    <row r="16" spans="1:8" x14ac:dyDescent="0.3">
      <c r="A16" s="297"/>
      <c r="B16" s="290"/>
      <c r="C16" s="291"/>
      <c r="D16" s="292"/>
      <c r="E16" s="293"/>
      <c r="F16" s="293"/>
      <c r="G16" s="295"/>
      <c r="H16" s="296"/>
    </row>
    <row r="17" spans="1:16" x14ac:dyDescent="0.3">
      <c r="A17" s="297"/>
      <c r="B17" s="290"/>
      <c r="C17" s="291"/>
      <c r="D17" s="292"/>
      <c r="E17" s="293"/>
      <c r="F17" s="294"/>
      <c r="G17" s="295"/>
      <c r="H17" s="296"/>
      <c r="L17" s="1"/>
    </row>
    <row r="18" spans="1:16" x14ac:dyDescent="0.3">
      <c r="A18" s="297"/>
      <c r="B18" s="290">
        <v>3</v>
      </c>
      <c r="C18" s="291" t="s">
        <v>168</v>
      </c>
      <c r="D18" s="292">
        <v>100000</v>
      </c>
      <c r="E18" s="293"/>
      <c r="F18" s="294"/>
      <c r="G18" s="295">
        <f>D18</f>
        <v>100000</v>
      </c>
      <c r="H18" s="283" t="s">
        <v>203</v>
      </c>
      <c r="L18" s="1"/>
    </row>
    <row r="19" spans="1:16" x14ac:dyDescent="0.3">
      <c r="A19" s="297"/>
      <c r="B19" s="290"/>
      <c r="C19" s="291"/>
      <c r="D19" s="292"/>
      <c r="E19" s="293"/>
      <c r="F19" s="294"/>
      <c r="G19" s="295"/>
      <c r="H19" s="297" t="s">
        <v>201</v>
      </c>
      <c r="L19" s="1"/>
    </row>
    <row r="20" spans="1:16" x14ac:dyDescent="0.3">
      <c r="A20" s="297"/>
      <c r="B20" s="290"/>
      <c r="C20" s="291"/>
      <c r="D20" s="292"/>
      <c r="E20" s="293"/>
      <c r="F20" s="294"/>
      <c r="G20" s="295"/>
      <c r="H20" s="296"/>
      <c r="L20" s="1"/>
    </row>
    <row r="21" spans="1:16" x14ac:dyDescent="0.3">
      <c r="A21" s="297"/>
      <c r="B21" s="290"/>
      <c r="C21" s="291"/>
      <c r="D21" s="292"/>
      <c r="E21" s="293"/>
      <c r="F21" s="294"/>
      <c r="G21" s="295"/>
      <c r="H21" s="296"/>
      <c r="L21" s="1"/>
    </row>
    <row r="22" spans="1:16" x14ac:dyDescent="0.3">
      <c r="A22" s="297"/>
      <c r="B22" s="290"/>
      <c r="C22" s="299"/>
      <c r="D22" s="300"/>
      <c r="E22" s="293"/>
      <c r="F22" s="294"/>
      <c r="G22" s="295"/>
      <c r="H22" s="296"/>
      <c r="L22" s="1"/>
    </row>
    <row r="23" spans="1:16" x14ac:dyDescent="0.3">
      <c r="A23" s="284"/>
      <c r="B23" s="285"/>
      <c r="C23" s="286"/>
      <c r="D23" s="216"/>
      <c r="E23" s="37"/>
      <c r="F23" s="37"/>
      <c r="G23" s="287"/>
      <c r="H23" s="288"/>
      <c r="N23" s="7"/>
    </row>
    <row r="24" spans="1:16" ht="19.5" thickBot="1" x14ac:dyDescent="0.35">
      <c r="A24" s="273"/>
      <c r="B24" s="274"/>
      <c r="C24" s="200" t="s">
        <v>6</v>
      </c>
      <c r="D24" s="162">
        <f>SUM(D7:D23)</f>
        <v>300000</v>
      </c>
      <c r="E24" s="275">
        <f>SUM(E7:E23)</f>
        <v>0</v>
      </c>
      <c r="F24" s="275">
        <f>SUM(F7:F23)</f>
        <v>0</v>
      </c>
      <c r="G24" s="276">
        <f>D24-E24-F24</f>
        <v>300000</v>
      </c>
      <c r="H24" s="277"/>
      <c r="N24" s="7"/>
    </row>
    <row r="25" spans="1:16" ht="19.5" thickTop="1" x14ac:dyDescent="0.3">
      <c r="I25" s="47"/>
      <c r="L25" s="180"/>
      <c r="M25" s="180"/>
      <c r="N25" s="180"/>
      <c r="O25" s="3"/>
      <c r="P25" s="278"/>
    </row>
    <row r="26" spans="1:16" x14ac:dyDescent="0.3">
      <c r="G26" s="7"/>
      <c r="I26" s="7"/>
      <c r="L26" s="180"/>
      <c r="M26" s="180"/>
      <c r="N26" s="180"/>
      <c r="O26" s="3"/>
    </row>
    <row r="27" spans="1:16" x14ac:dyDescent="0.3">
      <c r="G27" s="7"/>
      <c r="I27" s="7"/>
      <c r="L27" s="180"/>
      <c r="M27" s="180"/>
      <c r="N27" s="62"/>
      <c r="O27" s="3"/>
    </row>
    <row r="28" spans="1:16" x14ac:dyDescent="0.3">
      <c r="G28" s="7"/>
      <c r="I28" s="7"/>
      <c r="L28" s="279"/>
      <c r="M28" s="180"/>
      <c r="N28" s="3"/>
      <c r="O28" s="3"/>
    </row>
    <row r="29" spans="1:16" x14ac:dyDescent="0.3">
      <c r="G29" s="47"/>
      <c r="L29" s="238"/>
      <c r="M29" s="238"/>
      <c r="N29" s="7"/>
    </row>
    <row r="30" spans="1:16" x14ac:dyDescent="0.3">
      <c r="G30" s="47"/>
      <c r="N30" s="47"/>
    </row>
    <row r="31" spans="1:16" x14ac:dyDescent="0.3">
      <c r="E31" s="7"/>
    </row>
    <row r="33" spans="4:14" x14ac:dyDescent="0.3">
      <c r="N33" s="47"/>
    </row>
    <row r="34" spans="4:14" x14ac:dyDescent="0.3">
      <c r="N34" s="7"/>
    </row>
    <row r="35" spans="4:14" x14ac:dyDescent="0.3">
      <c r="N35" s="7"/>
    </row>
    <row r="36" spans="4:14" x14ac:dyDescent="0.3">
      <c r="N36" s="47"/>
    </row>
    <row r="37" spans="4:14" x14ac:dyDescent="0.3">
      <c r="D37" s="7"/>
      <c r="E37" s="280"/>
      <c r="F37" s="280"/>
      <c r="N37" s="280"/>
    </row>
    <row r="38" spans="4:14" x14ac:dyDescent="0.3">
      <c r="D38" s="7"/>
      <c r="E38" s="280"/>
      <c r="F38" s="280"/>
      <c r="L38" s="7">
        <f>M33-L37</f>
        <v>0</v>
      </c>
      <c r="N38" s="280"/>
    </row>
    <row r="39" spans="4:14" x14ac:dyDescent="0.3">
      <c r="D39" s="7"/>
      <c r="E39" s="280"/>
      <c r="F39" s="280"/>
      <c r="N39" s="280"/>
    </row>
    <row r="40" spans="4:14" x14ac:dyDescent="0.3">
      <c r="D40" s="7"/>
      <c r="E40" s="280"/>
      <c r="F40" s="280"/>
      <c r="N40" s="280"/>
    </row>
    <row r="42" spans="4:14" ht="19.5" thickBot="1" x14ac:dyDescent="0.35">
      <c r="D42" s="62"/>
      <c r="M42" s="239"/>
    </row>
    <row r="43" spans="4:14" ht="19.5" thickTop="1" x14ac:dyDescent="0.3"/>
  </sheetData>
  <mergeCells count="2">
    <mergeCell ref="A1:G1"/>
    <mergeCell ref="A2:H2"/>
  </mergeCells>
  <pageMargins left="0.41" right="0.15" top="0.14000000000000001" bottom="0.14000000000000001" header="0.22" footer="0.14000000000000001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workbookViewId="0">
      <selection activeCell="G18" sqref="G18"/>
    </sheetView>
  </sheetViews>
  <sheetFormatPr defaultRowHeight="18.75" x14ac:dyDescent="0.3"/>
  <cols>
    <col min="1" max="1" width="7.85546875" style="1" customWidth="1"/>
    <col min="2" max="2" width="8.42578125" style="1" customWidth="1"/>
    <col min="3" max="3" width="33.5703125" style="1" customWidth="1"/>
    <col min="4" max="4" width="12" style="1" customWidth="1"/>
    <col min="5" max="5" width="11" style="1" customWidth="1"/>
    <col min="6" max="6" width="10.140625" style="1" customWidth="1"/>
    <col min="7" max="7" width="12.85546875" style="1" customWidth="1"/>
    <col min="8" max="8" width="9" style="1" customWidth="1"/>
    <col min="9" max="9" width="11.7109375" style="1" customWidth="1"/>
    <col min="10" max="10" width="11.28515625" style="1" bestFit="1" customWidth="1"/>
    <col min="11" max="11" width="9.5703125" style="1" bestFit="1" customWidth="1"/>
    <col min="12" max="12" width="14" style="7" bestFit="1" customWidth="1"/>
    <col min="13" max="13" width="14.7109375" style="7" customWidth="1"/>
    <col min="14" max="14" width="14.42578125" style="1" customWidth="1"/>
    <col min="15" max="15" width="9.140625" style="1"/>
    <col min="16" max="16" width="11.5703125" style="1" bestFit="1" customWidth="1"/>
    <col min="17" max="16384" width="9.140625" style="1"/>
  </cols>
  <sheetData>
    <row r="1" spans="1:8" x14ac:dyDescent="0.3">
      <c r="A1" s="314" t="s">
        <v>135</v>
      </c>
      <c r="B1" s="314"/>
      <c r="C1" s="314"/>
      <c r="D1" s="314"/>
      <c r="E1" s="314"/>
      <c r="F1" s="314"/>
      <c r="G1" s="314"/>
      <c r="H1" s="67" t="s">
        <v>41</v>
      </c>
    </row>
    <row r="2" spans="1:8" x14ac:dyDescent="0.3">
      <c r="A2" s="314" t="s">
        <v>198</v>
      </c>
      <c r="B2" s="314"/>
      <c r="C2" s="314"/>
      <c r="D2" s="314"/>
      <c r="E2" s="314"/>
      <c r="F2" s="314"/>
      <c r="G2" s="314"/>
      <c r="H2" s="314"/>
    </row>
    <row r="3" spans="1:8" x14ac:dyDescent="0.3">
      <c r="A3" s="67" t="s">
        <v>14</v>
      </c>
      <c r="B3" s="67"/>
      <c r="C3" s="67"/>
      <c r="D3" s="67"/>
      <c r="E3" s="67"/>
      <c r="F3" s="67"/>
      <c r="G3" s="67"/>
      <c r="H3" s="67" t="s">
        <v>204</v>
      </c>
    </row>
    <row r="4" spans="1:8" x14ac:dyDescent="0.3">
      <c r="A4" s="263"/>
      <c r="B4" s="263"/>
      <c r="C4" s="263"/>
      <c r="D4" s="263"/>
      <c r="E4" s="264"/>
      <c r="F4" s="264"/>
      <c r="G4" s="263"/>
      <c r="H4" s="263"/>
    </row>
    <row r="5" spans="1:8" x14ac:dyDescent="0.3">
      <c r="A5" s="265" t="s">
        <v>16</v>
      </c>
      <c r="B5" s="265" t="s">
        <v>12</v>
      </c>
      <c r="C5" s="266" t="s">
        <v>4</v>
      </c>
      <c r="D5" s="267" t="s">
        <v>15</v>
      </c>
      <c r="E5" s="70" t="s">
        <v>1</v>
      </c>
      <c r="F5" s="70" t="s">
        <v>25</v>
      </c>
      <c r="G5" s="267" t="s">
        <v>2</v>
      </c>
      <c r="H5" s="268" t="s">
        <v>17</v>
      </c>
    </row>
    <row r="6" spans="1:8" x14ac:dyDescent="0.3">
      <c r="A6" s="71"/>
      <c r="B6" s="71"/>
      <c r="C6" s="72"/>
      <c r="D6" s="269" t="s">
        <v>0</v>
      </c>
      <c r="E6" s="73"/>
      <c r="F6" s="73" t="s">
        <v>24</v>
      </c>
      <c r="G6" s="269"/>
      <c r="H6" s="270"/>
    </row>
    <row r="7" spans="1:8" x14ac:dyDescent="0.3">
      <c r="A7" s="281" t="s">
        <v>205</v>
      </c>
      <c r="B7" s="272" t="s">
        <v>206</v>
      </c>
      <c r="C7" s="199" t="s">
        <v>207</v>
      </c>
      <c r="D7" s="271">
        <v>5000</v>
      </c>
      <c r="E7" s="209"/>
      <c r="F7" s="209"/>
      <c r="G7" s="271">
        <v>5000</v>
      </c>
      <c r="H7" s="283" t="s">
        <v>208</v>
      </c>
    </row>
    <row r="8" spans="1:8" x14ac:dyDescent="0.3">
      <c r="A8" s="289"/>
      <c r="B8" s="290"/>
      <c r="C8" s="291"/>
      <c r="D8" s="292"/>
      <c r="E8" s="293"/>
      <c r="F8" s="294"/>
      <c r="G8" s="295"/>
      <c r="H8" s="283"/>
    </row>
    <row r="9" spans="1:8" x14ac:dyDescent="0.3">
      <c r="A9" s="297"/>
      <c r="B9" s="290"/>
      <c r="C9" s="291"/>
      <c r="D9" s="292"/>
      <c r="E9" s="293"/>
      <c r="F9" s="294"/>
      <c r="G9" s="295"/>
      <c r="H9" s="297"/>
    </row>
    <row r="10" spans="1:8" x14ac:dyDescent="0.3">
      <c r="A10" s="289"/>
      <c r="B10" s="290"/>
      <c r="C10" s="291"/>
      <c r="D10" s="292"/>
      <c r="E10" s="293"/>
      <c r="F10" s="294"/>
      <c r="G10" s="295"/>
      <c r="H10" s="296"/>
    </row>
    <row r="11" spans="1:8" x14ac:dyDescent="0.3">
      <c r="A11" s="297"/>
      <c r="B11" s="290"/>
      <c r="C11" s="291"/>
      <c r="D11" s="292"/>
      <c r="E11" s="293"/>
      <c r="F11" s="294"/>
      <c r="G11" s="295"/>
      <c r="H11" s="296"/>
    </row>
    <row r="12" spans="1:8" x14ac:dyDescent="0.3">
      <c r="A12" s="281" t="s">
        <v>209</v>
      </c>
      <c r="B12" s="272" t="s">
        <v>210</v>
      </c>
      <c r="C12" s="80" t="s">
        <v>211</v>
      </c>
      <c r="D12" s="271">
        <v>5000</v>
      </c>
      <c r="E12" s="209"/>
      <c r="F12" s="209"/>
      <c r="G12" s="271">
        <v>5000</v>
      </c>
      <c r="H12" s="283" t="s">
        <v>208</v>
      </c>
    </row>
    <row r="13" spans="1:8" x14ac:dyDescent="0.3">
      <c r="A13" s="289"/>
      <c r="B13" s="290"/>
      <c r="C13" s="291"/>
      <c r="D13" s="292"/>
      <c r="E13" s="293"/>
      <c r="F13" s="294"/>
      <c r="G13" s="295"/>
      <c r="H13" s="283"/>
    </row>
    <row r="14" spans="1:8" x14ac:dyDescent="0.3">
      <c r="A14" s="297"/>
      <c r="B14" s="290"/>
      <c r="C14" s="291"/>
      <c r="D14" s="292"/>
      <c r="E14" s="293"/>
      <c r="F14" s="294"/>
      <c r="G14" s="295"/>
      <c r="H14" s="297"/>
    </row>
    <row r="15" spans="1:8" x14ac:dyDescent="0.3">
      <c r="A15" s="289"/>
      <c r="B15" s="290"/>
      <c r="C15" s="291"/>
      <c r="D15" s="292"/>
      <c r="E15" s="293"/>
      <c r="F15" s="293"/>
      <c r="G15" s="295"/>
      <c r="H15" s="296"/>
    </row>
    <row r="16" spans="1:8" x14ac:dyDescent="0.3">
      <c r="A16" s="297"/>
      <c r="B16" s="290"/>
      <c r="C16" s="291"/>
      <c r="D16" s="292"/>
      <c r="E16" s="293"/>
      <c r="F16" s="293"/>
      <c r="G16" s="295"/>
      <c r="H16" s="296"/>
    </row>
    <row r="17" spans="1:16" x14ac:dyDescent="0.3">
      <c r="A17" s="297"/>
      <c r="B17" s="290"/>
      <c r="C17" s="291"/>
      <c r="D17" s="292"/>
      <c r="E17" s="293"/>
      <c r="F17" s="294"/>
      <c r="G17" s="295"/>
      <c r="H17" s="296"/>
      <c r="L17" s="1"/>
    </row>
    <row r="18" spans="1:16" x14ac:dyDescent="0.3">
      <c r="A18" s="297"/>
      <c r="B18" s="290"/>
      <c r="C18" s="291"/>
      <c r="D18" s="292"/>
      <c r="E18" s="293"/>
      <c r="F18" s="294"/>
      <c r="G18" s="295"/>
      <c r="H18" s="283"/>
      <c r="L18" s="1"/>
    </row>
    <row r="19" spans="1:16" x14ac:dyDescent="0.3">
      <c r="A19" s="297"/>
      <c r="B19" s="290"/>
      <c r="C19" s="291"/>
      <c r="D19" s="292"/>
      <c r="E19" s="293"/>
      <c r="F19" s="294"/>
      <c r="G19" s="295"/>
      <c r="H19" s="297"/>
      <c r="L19" s="1"/>
    </row>
    <row r="20" spans="1:16" x14ac:dyDescent="0.3">
      <c r="A20" s="297"/>
      <c r="B20" s="290"/>
      <c r="C20" s="291"/>
      <c r="D20" s="292"/>
      <c r="E20" s="293"/>
      <c r="F20" s="294"/>
      <c r="G20" s="295"/>
      <c r="H20" s="296"/>
      <c r="L20" s="1"/>
    </row>
    <row r="21" spans="1:16" x14ac:dyDescent="0.3">
      <c r="A21" s="297"/>
      <c r="B21" s="290"/>
      <c r="C21" s="291"/>
      <c r="D21" s="292"/>
      <c r="E21" s="293"/>
      <c r="F21" s="294"/>
      <c r="G21" s="295"/>
      <c r="H21" s="296"/>
      <c r="L21" s="1"/>
    </row>
    <row r="22" spans="1:16" x14ac:dyDescent="0.3">
      <c r="A22" s="297"/>
      <c r="B22" s="290"/>
      <c r="C22" s="299"/>
      <c r="D22" s="300"/>
      <c r="E22" s="293"/>
      <c r="F22" s="294"/>
      <c r="G22" s="295"/>
      <c r="H22" s="296"/>
      <c r="L22" s="1"/>
    </row>
    <row r="23" spans="1:16" x14ac:dyDescent="0.3">
      <c r="A23" s="284"/>
      <c r="B23" s="285"/>
      <c r="C23" s="286"/>
      <c r="D23" s="216"/>
      <c r="E23" s="37"/>
      <c r="F23" s="37"/>
      <c r="G23" s="287"/>
      <c r="H23" s="288"/>
      <c r="N23" s="7"/>
    </row>
    <row r="24" spans="1:16" ht="19.5" thickBot="1" x14ac:dyDescent="0.35">
      <c r="A24" s="273"/>
      <c r="B24" s="274"/>
      <c r="C24" s="200" t="s">
        <v>6</v>
      </c>
      <c r="D24" s="162">
        <f>SUM(D7:D23)</f>
        <v>10000</v>
      </c>
      <c r="E24" s="275">
        <f>SUM(E7:E23)</f>
        <v>0</v>
      </c>
      <c r="F24" s="275">
        <f>SUM(F7:F23)</f>
        <v>0</v>
      </c>
      <c r="G24" s="276">
        <f>D24-E24-F24</f>
        <v>10000</v>
      </c>
      <c r="H24" s="277"/>
      <c r="N24" s="7"/>
    </row>
    <row r="25" spans="1:16" ht="19.5" thickTop="1" x14ac:dyDescent="0.3">
      <c r="I25" s="47"/>
      <c r="L25" s="180"/>
      <c r="M25" s="180"/>
      <c r="N25" s="180"/>
      <c r="O25" s="3"/>
      <c r="P25" s="278"/>
    </row>
    <row r="26" spans="1:16" x14ac:dyDescent="0.3">
      <c r="G26" s="7"/>
      <c r="I26" s="7"/>
      <c r="L26" s="180"/>
      <c r="M26" s="180"/>
      <c r="N26" s="180"/>
      <c r="O26" s="3"/>
    </row>
    <row r="27" spans="1:16" x14ac:dyDescent="0.3">
      <c r="G27" s="7"/>
      <c r="I27" s="7"/>
      <c r="L27" s="180"/>
      <c r="M27" s="180"/>
      <c r="N27" s="62"/>
      <c r="O27" s="3"/>
    </row>
    <row r="28" spans="1:16" x14ac:dyDescent="0.3">
      <c r="G28" s="7"/>
      <c r="I28" s="7"/>
      <c r="L28" s="279"/>
      <c r="M28" s="180"/>
      <c r="N28" s="3"/>
      <c r="O28" s="3"/>
    </row>
    <row r="29" spans="1:16" x14ac:dyDescent="0.3">
      <c r="G29" s="47"/>
      <c r="L29" s="238"/>
      <c r="M29" s="238"/>
      <c r="N29" s="7"/>
    </row>
    <row r="30" spans="1:16" x14ac:dyDescent="0.3">
      <c r="G30" s="47"/>
      <c r="N30" s="47"/>
    </row>
    <row r="31" spans="1:16" x14ac:dyDescent="0.3">
      <c r="E31" s="7"/>
    </row>
    <row r="33" spans="4:14" x14ac:dyDescent="0.3">
      <c r="N33" s="47"/>
    </row>
    <row r="34" spans="4:14" x14ac:dyDescent="0.3">
      <c r="N34" s="7"/>
    </row>
    <row r="35" spans="4:14" x14ac:dyDescent="0.3">
      <c r="N35" s="7"/>
    </row>
    <row r="36" spans="4:14" x14ac:dyDescent="0.3">
      <c r="N36" s="47"/>
    </row>
    <row r="37" spans="4:14" x14ac:dyDescent="0.3">
      <c r="D37" s="7"/>
      <c r="E37" s="280"/>
      <c r="F37" s="280"/>
      <c r="N37" s="280"/>
    </row>
    <row r="38" spans="4:14" x14ac:dyDescent="0.3">
      <c r="D38" s="7"/>
      <c r="E38" s="280"/>
      <c r="F38" s="280"/>
      <c r="L38" s="7">
        <f>M33-L37</f>
        <v>0</v>
      </c>
      <c r="N38" s="280"/>
    </row>
    <row r="39" spans="4:14" x14ac:dyDescent="0.3">
      <c r="D39" s="7"/>
      <c r="E39" s="280"/>
      <c r="F39" s="280"/>
      <c r="N39" s="280"/>
    </row>
    <row r="40" spans="4:14" x14ac:dyDescent="0.3">
      <c r="D40" s="7"/>
      <c r="E40" s="280"/>
      <c r="F40" s="280"/>
      <c r="N40" s="280"/>
    </row>
    <row r="42" spans="4:14" ht="19.5" thickBot="1" x14ac:dyDescent="0.35">
      <c r="D42" s="62"/>
      <c r="M42" s="239"/>
    </row>
    <row r="43" spans="4:14" ht="19.5" thickTop="1" x14ac:dyDescent="0.3"/>
  </sheetData>
  <mergeCells count="2">
    <mergeCell ref="A1:G1"/>
    <mergeCell ref="A2:H2"/>
  </mergeCells>
  <pageMargins left="0.41" right="0.15" top="0.14000000000000001" bottom="0.14000000000000001" header="0.22" footer="0.14000000000000001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1"/>
  <sheetViews>
    <sheetView workbookViewId="0">
      <selection activeCell="L9" sqref="L9"/>
    </sheetView>
  </sheetViews>
  <sheetFormatPr defaultRowHeight="18.75" x14ac:dyDescent="0.3"/>
  <cols>
    <col min="1" max="1" width="7.85546875" style="1" customWidth="1"/>
    <col min="2" max="2" width="7.5703125" style="1" customWidth="1"/>
    <col min="3" max="3" width="33.5703125" style="1" customWidth="1"/>
    <col min="4" max="4" width="11.5703125" style="1" customWidth="1"/>
    <col min="5" max="5" width="10.140625" style="1" customWidth="1"/>
    <col min="6" max="6" width="7.5703125" style="1" customWidth="1"/>
    <col min="7" max="7" width="12.140625" style="1" customWidth="1"/>
    <col min="8" max="8" width="8.85546875" style="1" customWidth="1"/>
    <col min="9" max="9" width="11.28515625" style="1" bestFit="1" customWidth="1"/>
    <col min="10" max="10" width="9.5703125" style="1" bestFit="1" customWidth="1"/>
    <col min="11" max="11" width="14" style="7" bestFit="1" customWidth="1"/>
    <col min="12" max="12" width="14.7109375" style="7" customWidth="1"/>
    <col min="13" max="13" width="14.42578125" style="1" customWidth="1"/>
    <col min="14" max="14" width="9.140625" style="1"/>
    <col min="15" max="15" width="11.5703125" style="1" bestFit="1" customWidth="1"/>
    <col min="16" max="16384" width="9.140625" style="1"/>
  </cols>
  <sheetData>
    <row r="1" spans="1:8" x14ac:dyDescent="0.3">
      <c r="A1" s="314" t="s">
        <v>135</v>
      </c>
      <c r="B1" s="314"/>
      <c r="C1" s="314"/>
      <c r="D1" s="314"/>
      <c r="E1" s="314"/>
      <c r="F1" s="314"/>
      <c r="G1" s="314"/>
      <c r="H1" s="67" t="s">
        <v>323</v>
      </c>
    </row>
    <row r="2" spans="1:8" x14ac:dyDescent="0.3">
      <c r="A2" s="314" t="s">
        <v>198</v>
      </c>
      <c r="B2" s="314"/>
      <c r="C2" s="314"/>
      <c r="D2" s="314"/>
      <c r="E2" s="314"/>
      <c r="F2" s="314"/>
      <c r="G2" s="314"/>
      <c r="H2" s="314"/>
    </row>
    <row r="3" spans="1:8" x14ac:dyDescent="0.3">
      <c r="A3" s="67" t="s">
        <v>14</v>
      </c>
      <c r="B3" s="67"/>
      <c r="C3" s="67"/>
      <c r="D3" s="67"/>
      <c r="E3" s="67"/>
      <c r="F3" s="67"/>
      <c r="G3" s="67"/>
      <c r="H3" s="67" t="s">
        <v>204</v>
      </c>
    </row>
    <row r="4" spans="1:8" x14ac:dyDescent="0.3">
      <c r="A4" s="263"/>
      <c r="B4" s="263"/>
      <c r="C4" s="263"/>
      <c r="D4" s="263"/>
      <c r="E4" s="264"/>
      <c r="F4" s="264"/>
      <c r="G4" s="263"/>
      <c r="H4" s="263"/>
    </row>
    <row r="5" spans="1:8" x14ac:dyDescent="0.3">
      <c r="A5" s="265" t="s">
        <v>16</v>
      </c>
      <c r="B5" s="265" t="s">
        <v>12</v>
      </c>
      <c r="C5" s="266" t="s">
        <v>4</v>
      </c>
      <c r="D5" s="267" t="s">
        <v>15</v>
      </c>
      <c r="E5" s="70" t="s">
        <v>1</v>
      </c>
      <c r="F5" s="70" t="s">
        <v>25</v>
      </c>
      <c r="G5" s="267" t="s">
        <v>2</v>
      </c>
      <c r="H5" s="268" t="s">
        <v>17</v>
      </c>
    </row>
    <row r="6" spans="1:8" x14ac:dyDescent="0.3">
      <c r="A6" s="71"/>
      <c r="B6" s="71"/>
      <c r="C6" s="72"/>
      <c r="D6" s="269" t="s">
        <v>0</v>
      </c>
      <c r="E6" s="73"/>
      <c r="F6" s="73" t="s">
        <v>24</v>
      </c>
      <c r="G6" s="269"/>
      <c r="H6" s="270"/>
    </row>
    <row r="7" spans="1:8" x14ac:dyDescent="0.3">
      <c r="A7" s="281" t="s">
        <v>156</v>
      </c>
      <c r="B7" s="272" t="s">
        <v>321</v>
      </c>
      <c r="C7" s="199" t="s">
        <v>322</v>
      </c>
      <c r="D7" s="302"/>
      <c r="E7" s="209"/>
      <c r="F7" s="209"/>
      <c r="G7" s="302"/>
      <c r="H7" s="283" t="s">
        <v>320</v>
      </c>
    </row>
    <row r="8" spans="1:8" x14ac:dyDescent="0.3">
      <c r="A8" s="289"/>
      <c r="B8" s="290"/>
      <c r="C8" s="306" t="s">
        <v>327</v>
      </c>
      <c r="D8" s="292">
        <v>30000</v>
      </c>
      <c r="E8" s="293"/>
      <c r="F8" s="294"/>
      <c r="G8" s="295"/>
      <c r="H8" s="283"/>
    </row>
    <row r="9" spans="1:8" x14ac:dyDescent="0.3">
      <c r="A9" s="289"/>
      <c r="B9" s="290"/>
      <c r="C9" s="306"/>
      <c r="D9" s="292"/>
      <c r="E9" s="293"/>
      <c r="F9" s="294"/>
      <c r="G9" s="295"/>
      <c r="H9" s="305"/>
    </row>
    <row r="10" spans="1:8" x14ac:dyDescent="0.3">
      <c r="A10" s="289"/>
      <c r="B10" s="290"/>
      <c r="C10" s="306"/>
      <c r="D10" s="292"/>
      <c r="E10" s="293"/>
      <c r="F10" s="294"/>
      <c r="G10" s="295"/>
      <c r="H10" s="305"/>
    </row>
    <row r="11" spans="1:8" x14ac:dyDescent="0.3">
      <c r="A11" s="297"/>
      <c r="B11" s="290"/>
      <c r="C11" s="307" t="s">
        <v>328</v>
      </c>
      <c r="D11" s="292">
        <v>8000</v>
      </c>
      <c r="E11" s="293"/>
      <c r="F11" s="294"/>
      <c r="G11" s="295"/>
      <c r="H11" s="297"/>
    </row>
    <row r="12" spans="1:8" x14ac:dyDescent="0.3">
      <c r="A12" s="289"/>
      <c r="B12" s="290"/>
      <c r="C12" s="306" t="s">
        <v>329</v>
      </c>
      <c r="D12" s="292">
        <v>6000</v>
      </c>
      <c r="E12" s="293"/>
      <c r="F12" s="294"/>
      <c r="G12" s="295"/>
      <c r="H12" s="296"/>
    </row>
    <row r="13" spans="1:8" x14ac:dyDescent="0.3">
      <c r="A13" s="297"/>
      <c r="B13" s="290"/>
      <c r="C13" s="306" t="s">
        <v>330</v>
      </c>
      <c r="D13" s="292">
        <v>6000</v>
      </c>
      <c r="E13" s="293"/>
      <c r="F13" s="294"/>
      <c r="G13" s="295"/>
      <c r="H13" s="296"/>
    </row>
    <row r="14" spans="1:8" x14ac:dyDescent="0.3">
      <c r="A14" s="281"/>
      <c r="B14" s="272"/>
      <c r="C14" s="308" t="s">
        <v>331</v>
      </c>
      <c r="D14" s="292">
        <v>6000</v>
      </c>
      <c r="E14" s="209"/>
      <c r="F14" s="209"/>
      <c r="G14" s="271"/>
      <c r="H14" s="283"/>
    </row>
    <row r="15" spans="1:8" x14ac:dyDescent="0.3">
      <c r="A15" s="289"/>
      <c r="B15" s="290"/>
      <c r="C15" s="309" t="s">
        <v>166</v>
      </c>
      <c r="D15" s="292">
        <v>6000</v>
      </c>
      <c r="E15" s="293"/>
      <c r="F15" s="294"/>
      <c r="G15" s="295"/>
      <c r="H15" s="283"/>
    </row>
    <row r="16" spans="1:8" x14ac:dyDescent="0.3">
      <c r="A16" s="297"/>
      <c r="B16" s="290"/>
      <c r="C16" s="306" t="s">
        <v>187</v>
      </c>
      <c r="D16" s="292">
        <v>8000</v>
      </c>
      <c r="E16" s="293"/>
      <c r="F16" s="294"/>
      <c r="G16" s="295"/>
      <c r="H16" s="297"/>
    </row>
    <row r="17" spans="1:11" x14ac:dyDescent="0.3">
      <c r="A17" s="289"/>
      <c r="B17" s="290"/>
      <c r="C17" s="306" t="s">
        <v>184</v>
      </c>
      <c r="D17" s="292">
        <v>6000</v>
      </c>
      <c r="E17" s="293"/>
      <c r="F17" s="293"/>
      <c r="G17" s="295"/>
      <c r="H17" s="296"/>
    </row>
    <row r="18" spans="1:11" x14ac:dyDescent="0.3">
      <c r="A18" s="297"/>
      <c r="B18" s="290"/>
      <c r="C18" s="306" t="s">
        <v>332</v>
      </c>
      <c r="D18" s="292">
        <v>14000</v>
      </c>
      <c r="E18" s="293"/>
      <c r="F18" s="293"/>
      <c r="G18" s="295"/>
      <c r="H18" s="296"/>
    </row>
    <row r="19" spans="1:11" x14ac:dyDescent="0.3">
      <c r="A19" s="297"/>
      <c r="B19" s="290"/>
      <c r="C19" s="307" t="s">
        <v>333</v>
      </c>
      <c r="D19" s="292">
        <v>6000</v>
      </c>
      <c r="E19" s="293"/>
      <c r="F19" s="294"/>
      <c r="G19" s="295"/>
      <c r="H19" s="296"/>
      <c r="K19" s="1"/>
    </row>
    <row r="20" spans="1:11" x14ac:dyDescent="0.3">
      <c r="A20" s="297"/>
      <c r="B20" s="290"/>
      <c r="C20" s="307" t="s">
        <v>334</v>
      </c>
      <c r="D20" s="292">
        <v>8000</v>
      </c>
      <c r="E20" s="293"/>
      <c r="F20" s="294"/>
      <c r="G20" s="295"/>
      <c r="H20" s="283"/>
      <c r="K20" s="1"/>
    </row>
    <row r="21" spans="1:11" x14ac:dyDescent="0.3">
      <c r="A21" s="297"/>
      <c r="B21" s="290"/>
      <c r="C21" s="306" t="s">
        <v>171</v>
      </c>
      <c r="D21" s="292">
        <v>6000</v>
      </c>
      <c r="E21" s="293"/>
      <c r="F21" s="294"/>
      <c r="G21" s="295"/>
      <c r="H21" s="297"/>
      <c r="K21" s="1"/>
    </row>
    <row r="22" spans="1:11" x14ac:dyDescent="0.3">
      <c r="A22" s="297"/>
      <c r="B22" s="290"/>
      <c r="C22" s="306" t="s">
        <v>335</v>
      </c>
      <c r="D22" s="292">
        <v>6000</v>
      </c>
      <c r="E22" s="293"/>
      <c r="F22" s="294"/>
      <c r="G22" s="295"/>
      <c r="H22" s="296"/>
      <c r="K22" s="1"/>
    </row>
    <row r="23" spans="1:11" x14ac:dyDescent="0.3">
      <c r="A23" s="297"/>
      <c r="B23" s="290"/>
      <c r="C23" s="306" t="s">
        <v>336</v>
      </c>
      <c r="D23" s="292">
        <v>6000</v>
      </c>
      <c r="E23" s="293"/>
      <c r="F23" s="294"/>
      <c r="G23" s="295"/>
      <c r="H23" s="296"/>
      <c r="K23" s="1"/>
    </row>
    <row r="24" spans="1:11" x14ac:dyDescent="0.3">
      <c r="A24" s="297"/>
      <c r="B24" s="290"/>
      <c r="C24" s="306" t="s">
        <v>189</v>
      </c>
      <c r="D24" s="300">
        <v>6000</v>
      </c>
      <c r="E24" s="293"/>
      <c r="F24" s="294"/>
      <c r="G24" s="295"/>
      <c r="H24" s="296"/>
      <c r="K24" s="1"/>
    </row>
    <row r="25" spans="1:11" x14ac:dyDescent="0.3">
      <c r="A25" s="297"/>
      <c r="B25" s="290"/>
      <c r="C25" s="307" t="s">
        <v>337</v>
      </c>
      <c r="D25" s="300">
        <v>8000</v>
      </c>
      <c r="E25" s="293"/>
      <c r="F25" s="294"/>
      <c r="G25" s="295"/>
      <c r="H25" s="296"/>
      <c r="K25" s="1"/>
    </row>
    <row r="26" spans="1:11" x14ac:dyDescent="0.3">
      <c r="A26" s="297"/>
      <c r="B26" s="290"/>
      <c r="C26" s="306" t="s">
        <v>338</v>
      </c>
      <c r="D26" s="300">
        <v>20000</v>
      </c>
      <c r="E26" s="293"/>
      <c r="F26" s="294"/>
      <c r="G26" s="295"/>
      <c r="H26" s="296"/>
      <c r="K26" s="1"/>
    </row>
    <row r="27" spans="1:11" x14ac:dyDescent="0.3">
      <c r="A27" s="297"/>
      <c r="B27" s="290"/>
      <c r="C27" s="306" t="s">
        <v>339</v>
      </c>
      <c r="D27" s="300">
        <v>6000</v>
      </c>
      <c r="E27" s="293"/>
      <c r="F27" s="294"/>
      <c r="G27" s="295"/>
      <c r="H27" s="296"/>
      <c r="K27" s="1"/>
    </row>
    <row r="28" spans="1:11" x14ac:dyDescent="0.3">
      <c r="A28" s="297"/>
      <c r="B28" s="290"/>
      <c r="C28" s="308" t="s">
        <v>340</v>
      </c>
      <c r="D28" s="300">
        <v>8000</v>
      </c>
      <c r="E28" s="293"/>
      <c r="F28" s="294"/>
      <c r="G28" s="295"/>
      <c r="H28" s="296"/>
      <c r="K28" s="1"/>
    </row>
    <row r="29" spans="1:11" x14ac:dyDescent="0.3">
      <c r="A29" s="297"/>
      <c r="B29" s="290"/>
      <c r="C29" s="306" t="s">
        <v>341</v>
      </c>
      <c r="D29" s="300">
        <v>6000</v>
      </c>
      <c r="E29" s="293"/>
      <c r="F29" s="294"/>
      <c r="G29" s="295"/>
      <c r="H29" s="296"/>
      <c r="K29" s="1"/>
    </row>
    <row r="30" spans="1:11" x14ac:dyDescent="0.3">
      <c r="A30" s="297"/>
      <c r="B30" s="290"/>
      <c r="C30" s="306" t="s">
        <v>342</v>
      </c>
      <c r="D30" s="300">
        <v>8000</v>
      </c>
      <c r="E30" s="293"/>
      <c r="F30" s="294"/>
      <c r="G30" s="295"/>
      <c r="H30" s="296"/>
      <c r="K30" s="1"/>
    </row>
    <row r="31" spans="1:11" x14ac:dyDescent="0.3">
      <c r="A31" s="297"/>
      <c r="B31" s="290"/>
      <c r="C31" s="306" t="s">
        <v>343</v>
      </c>
      <c r="D31" s="300">
        <v>6000</v>
      </c>
      <c r="E31" s="293"/>
      <c r="F31" s="294"/>
      <c r="G31" s="295"/>
      <c r="H31" s="296"/>
      <c r="K31" s="1"/>
    </row>
    <row r="32" spans="1:11" x14ac:dyDescent="0.3">
      <c r="A32" s="297"/>
      <c r="B32" s="290"/>
      <c r="C32" s="306" t="s">
        <v>344</v>
      </c>
      <c r="D32" s="300">
        <v>6000</v>
      </c>
      <c r="E32" s="293"/>
      <c r="F32" s="294"/>
      <c r="G32" s="295"/>
      <c r="H32" s="296"/>
      <c r="K32" s="1"/>
    </row>
    <row r="33" spans="1:11" x14ac:dyDescent="0.3">
      <c r="A33" s="297"/>
      <c r="B33" s="290"/>
      <c r="C33" s="306" t="s">
        <v>345</v>
      </c>
      <c r="D33" s="300">
        <v>6000</v>
      </c>
      <c r="E33" s="293"/>
      <c r="F33" s="294"/>
      <c r="G33" s="295"/>
      <c r="H33" s="296"/>
      <c r="K33" s="1"/>
    </row>
    <row r="34" spans="1:11" x14ac:dyDescent="0.3">
      <c r="A34" s="297"/>
      <c r="B34" s="290"/>
      <c r="C34" s="306" t="s">
        <v>346</v>
      </c>
      <c r="D34" s="300">
        <v>8000</v>
      </c>
      <c r="E34" s="293"/>
      <c r="F34" s="294"/>
      <c r="G34" s="295"/>
      <c r="H34" s="296"/>
      <c r="K34" s="1"/>
    </row>
    <row r="35" spans="1:11" x14ac:dyDescent="0.3">
      <c r="A35" s="297"/>
      <c r="B35" s="290"/>
      <c r="C35" s="306" t="s">
        <v>347</v>
      </c>
      <c r="D35" s="300">
        <v>8000</v>
      </c>
      <c r="E35" s="293"/>
      <c r="F35" s="294"/>
      <c r="G35" s="295"/>
      <c r="H35" s="296"/>
      <c r="K35" s="1"/>
    </row>
    <row r="36" spans="1:11" x14ac:dyDescent="0.3">
      <c r="A36" s="297"/>
      <c r="B36" s="290"/>
      <c r="C36" s="306" t="s">
        <v>348</v>
      </c>
      <c r="D36" s="300">
        <v>6000</v>
      </c>
      <c r="E36" s="293"/>
      <c r="F36" s="294"/>
      <c r="G36" s="295"/>
      <c r="H36" s="296"/>
      <c r="K36" s="1"/>
    </row>
    <row r="37" spans="1:11" x14ac:dyDescent="0.3">
      <c r="A37" s="297"/>
      <c r="B37" s="290"/>
      <c r="C37" s="306" t="s">
        <v>349</v>
      </c>
      <c r="D37" s="300">
        <v>8000</v>
      </c>
      <c r="E37" s="293"/>
      <c r="F37" s="294"/>
      <c r="G37" s="295"/>
      <c r="H37" s="296"/>
      <c r="K37" s="1"/>
    </row>
    <row r="38" spans="1:11" x14ac:dyDescent="0.3">
      <c r="A38" s="297"/>
      <c r="B38" s="290"/>
      <c r="C38" s="306" t="s">
        <v>350</v>
      </c>
      <c r="D38" s="300">
        <v>8000</v>
      </c>
      <c r="E38" s="293"/>
      <c r="F38" s="294"/>
      <c r="G38" s="295"/>
      <c r="H38" s="296"/>
      <c r="K38" s="1"/>
    </row>
    <row r="39" spans="1:11" x14ac:dyDescent="0.3">
      <c r="A39" s="297"/>
      <c r="B39" s="290"/>
      <c r="C39" s="306" t="s">
        <v>180</v>
      </c>
      <c r="D39" s="300">
        <v>8000</v>
      </c>
      <c r="E39" s="293"/>
      <c r="F39" s="294"/>
      <c r="G39" s="295"/>
      <c r="H39" s="296"/>
      <c r="K39" s="1"/>
    </row>
    <row r="40" spans="1:11" x14ac:dyDescent="0.3">
      <c r="A40" s="297"/>
      <c r="B40" s="290"/>
      <c r="C40" s="306" t="s">
        <v>351</v>
      </c>
      <c r="D40" s="300">
        <v>8000</v>
      </c>
      <c r="E40" s="293"/>
      <c r="F40" s="294"/>
      <c r="G40" s="295"/>
      <c r="H40" s="296"/>
      <c r="K40" s="1"/>
    </row>
    <row r="41" spans="1:11" x14ac:dyDescent="0.3">
      <c r="A41" s="297"/>
      <c r="B41" s="290"/>
      <c r="C41" s="306" t="s">
        <v>352</v>
      </c>
      <c r="D41" s="300">
        <v>8000</v>
      </c>
      <c r="E41" s="293"/>
      <c r="F41" s="294"/>
      <c r="G41" s="295"/>
      <c r="H41" s="296"/>
      <c r="K41" s="1"/>
    </row>
    <row r="42" spans="1:11" x14ac:dyDescent="0.3">
      <c r="A42" s="297"/>
      <c r="B42" s="290"/>
      <c r="C42" s="306" t="s">
        <v>353</v>
      </c>
      <c r="D42" s="300">
        <v>8000</v>
      </c>
      <c r="E42" s="293"/>
      <c r="F42" s="294"/>
      <c r="G42" s="295"/>
      <c r="H42" s="296"/>
      <c r="K42" s="1"/>
    </row>
    <row r="43" spans="1:11" x14ac:dyDescent="0.3">
      <c r="A43" s="297"/>
      <c r="B43" s="290"/>
      <c r="C43" s="307" t="s">
        <v>354</v>
      </c>
      <c r="D43" s="300">
        <v>8000</v>
      </c>
      <c r="E43" s="293"/>
      <c r="F43" s="294"/>
      <c r="G43" s="295"/>
      <c r="H43" s="296"/>
      <c r="K43" s="1"/>
    </row>
    <row r="44" spans="1:11" x14ac:dyDescent="0.3">
      <c r="A44" s="297"/>
      <c r="B44" s="290"/>
      <c r="C44" s="306" t="s">
        <v>355</v>
      </c>
      <c r="D44" s="300">
        <v>8000</v>
      </c>
      <c r="E44" s="293"/>
      <c r="F44" s="294"/>
      <c r="G44" s="295"/>
      <c r="H44" s="296"/>
      <c r="K44" s="1"/>
    </row>
    <row r="45" spans="1:11" x14ac:dyDescent="0.3">
      <c r="A45" s="297"/>
      <c r="B45" s="290"/>
      <c r="C45" s="306" t="s">
        <v>170</v>
      </c>
      <c r="D45" s="300">
        <v>8000</v>
      </c>
      <c r="E45" s="293"/>
      <c r="F45" s="294"/>
      <c r="G45" s="295"/>
      <c r="H45" s="296"/>
      <c r="K45" s="1"/>
    </row>
    <row r="46" spans="1:11" x14ac:dyDescent="0.3">
      <c r="A46" s="297"/>
      <c r="B46" s="290"/>
      <c r="C46" s="306" t="s">
        <v>356</v>
      </c>
      <c r="D46" s="300">
        <v>6000</v>
      </c>
      <c r="E46" s="293"/>
      <c r="F46" s="294"/>
      <c r="G46" s="295"/>
      <c r="H46" s="296"/>
      <c r="K46" s="1"/>
    </row>
    <row r="47" spans="1:11" x14ac:dyDescent="0.3">
      <c r="A47" s="297"/>
      <c r="B47" s="290"/>
      <c r="C47" s="306" t="s">
        <v>357</v>
      </c>
      <c r="D47" s="300">
        <v>6000</v>
      </c>
      <c r="E47" s="293"/>
      <c r="F47" s="294"/>
      <c r="G47" s="295"/>
      <c r="H47" s="296"/>
      <c r="K47" s="1"/>
    </row>
    <row r="48" spans="1:11" x14ac:dyDescent="0.3">
      <c r="A48" s="297"/>
      <c r="B48" s="290"/>
      <c r="C48" s="306" t="s">
        <v>358</v>
      </c>
      <c r="D48" s="300">
        <v>6000</v>
      </c>
      <c r="E48" s="293"/>
      <c r="F48" s="294"/>
      <c r="G48" s="295"/>
      <c r="H48" s="296"/>
      <c r="K48" s="1"/>
    </row>
    <row r="49" spans="1:11" x14ac:dyDescent="0.3">
      <c r="A49" s="297"/>
      <c r="B49" s="290"/>
      <c r="C49" s="306" t="s">
        <v>359</v>
      </c>
      <c r="D49" s="300">
        <v>20000</v>
      </c>
      <c r="E49" s="293"/>
      <c r="F49" s="294"/>
      <c r="G49" s="295"/>
      <c r="H49" s="296"/>
      <c r="K49" s="1"/>
    </row>
    <row r="50" spans="1:11" x14ac:dyDescent="0.3">
      <c r="A50" s="297"/>
      <c r="B50" s="290"/>
      <c r="C50" s="306" t="s">
        <v>360</v>
      </c>
      <c r="D50" s="300">
        <v>8000</v>
      </c>
      <c r="E50" s="293"/>
      <c r="F50" s="294"/>
      <c r="G50" s="295"/>
      <c r="H50" s="296"/>
      <c r="K50" s="1"/>
    </row>
    <row r="51" spans="1:11" x14ac:dyDescent="0.3">
      <c r="A51" s="297"/>
      <c r="B51" s="290"/>
      <c r="C51" s="306" t="s">
        <v>179</v>
      </c>
      <c r="D51" s="300">
        <v>6000</v>
      </c>
      <c r="E51" s="293"/>
      <c r="F51" s="294"/>
      <c r="G51" s="295"/>
      <c r="H51" s="296"/>
      <c r="K51" s="1"/>
    </row>
    <row r="52" spans="1:11" x14ac:dyDescent="0.3">
      <c r="A52" s="297"/>
      <c r="B52" s="290"/>
      <c r="C52" s="306" t="s">
        <v>361</v>
      </c>
      <c r="D52" s="300">
        <v>6000</v>
      </c>
      <c r="E52" s="293"/>
      <c r="F52" s="294"/>
      <c r="G52" s="295"/>
      <c r="H52" s="296"/>
      <c r="K52" s="1"/>
    </row>
    <row r="53" spans="1:11" x14ac:dyDescent="0.3">
      <c r="A53" s="297"/>
      <c r="B53" s="290"/>
      <c r="C53" s="306" t="s">
        <v>172</v>
      </c>
      <c r="D53" s="300">
        <v>8000</v>
      </c>
      <c r="E53" s="293"/>
      <c r="F53" s="294"/>
      <c r="G53" s="295"/>
      <c r="H53" s="296"/>
      <c r="K53" s="1"/>
    </row>
    <row r="54" spans="1:11" x14ac:dyDescent="0.3">
      <c r="A54" s="297"/>
      <c r="B54" s="290"/>
      <c r="C54" s="306" t="s">
        <v>362</v>
      </c>
      <c r="D54" s="300">
        <v>6000</v>
      </c>
      <c r="E54" s="293"/>
      <c r="F54" s="294"/>
      <c r="G54" s="295"/>
      <c r="H54" s="296"/>
      <c r="K54" s="1"/>
    </row>
    <row r="55" spans="1:11" x14ac:dyDescent="0.3">
      <c r="A55" s="297"/>
      <c r="B55" s="290"/>
      <c r="C55" s="306" t="s">
        <v>175</v>
      </c>
      <c r="D55" s="300">
        <v>6000</v>
      </c>
      <c r="E55" s="293"/>
      <c r="F55" s="294"/>
      <c r="G55" s="295"/>
      <c r="H55" s="296"/>
      <c r="K55" s="1"/>
    </row>
    <row r="56" spans="1:11" x14ac:dyDescent="0.3">
      <c r="A56" s="297"/>
      <c r="B56" s="290"/>
      <c r="C56" s="306" t="s">
        <v>192</v>
      </c>
      <c r="D56" s="300">
        <v>6000</v>
      </c>
      <c r="E56" s="293"/>
      <c r="F56" s="294"/>
      <c r="G56" s="295"/>
      <c r="H56" s="296"/>
      <c r="K56" s="1"/>
    </row>
    <row r="57" spans="1:11" x14ac:dyDescent="0.3">
      <c r="A57" s="297"/>
      <c r="B57" s="290"/>
      <c r="C57" s="306" t="s">
        <v>363</v>
      </c>
      <c r="D57" s="300">
        <v>8000</v>
      </c>
      <c r="E57" s="293"/>
      <c r="F57" s="294"/>
      <c r="G57" s="295"/>
      <c r="H57" s="296"/>
      <c r="K57" s="1"/>
    </row>
    <row r="58" spans="1:11" x14ac:dyDescent="0.3">
      <c r="A58" s="297"/>
      <c r="B58" s="290"/>
      <c r="C58" s="306" t="s">
        <v>364</v>
      </c>
      <c r="D58" s="300">
        <v>8000</v>
      </c>
      <c r="E58" s="293"/>
      <c r="F58" s="294"/>
      <c r="G58" s="295"/>
      <c r="H58" s="296"/>
      <c r="K58" s="1"/>
    </row>
    <row r="59" spans="1:11" x14ac:dyDescent="0.3">
      <c r="A59" s="297"/>
      <c r="B59" s="290"/>
      <c r="C59" s="306" t="s">
        <v>160</v>
      </c>
      <c r="D59" s="300">
        <v>6000</v>
      </c>
      <c r="E59" s="293"/>
      <c r="F59" s="294"/>
      <c r="G59" s="295"/>
      <c r="H59" s="296"/>
      <c r="K59" s="1"/>
    </row>
    <row r="60" spans="1:11" x14ac:dyDescent="0.3">
      <c r="A60" s="297"/>
      <c r="B60" s="290"/>
      <c r="C60" s="306" t="s">
        <v>365</v>
      </c>
      <c r="D60" s="300">
        <v>6000</v>
      </c>
      <c r="E60" s="293"/>
      <c r="F60" s="294"/>
      <c r="G60" s="295"/>
      <c r="H60" s="296"/>
      <c r="K60" s="1"/>
    </row>
    <row r="61" spans="1:11" x14ac:dyDescent="0.3">
      <c r="A61" s="297"/>
      <c r="B61" s="290"/>
      <c r="C61" s="306" t="s">
        <v>366</v>
      </c>
      <c r="D61" s="300">
        <v>6000</v>
      </c>
      <c r="E61" s="293"/>
      <c r="F61" s="294"/>
      <c r="G61" s="295"/>
      <c r="H61" s="296"/>
      <c r="K61" s="1"/>
    </row>
    <row r="62" spans="1:11" x14ac:dyDescent="0.3">
      <c r="A62" s="297"/>
      <c r="B62" s="290"/>
      <c r="C62" s="306" t="s">
        <v>367</v>
      </c>
      <c r="D62" s="300">
        <v>6000</v>
      </c>
      <c r="E62" s="293"/>
      <c r="F62" s="294"/>
      <c r="G62" s="295"/>
      <c r="H62" s="296"/>
      <c r="K62" s="1"/>
    </row>
    <row r="63" spans="1:11" x14ac:dyDescent="0.3">
      <c r="A63" s="297"/>
      <c r="B63" s="290"/>
      <c r="C63" s="307" t="s">
        <v>368</v>
      </c>
      <c r="D63" s="300">
        <v>8000</v>
      </c>
      <c r="E63" s="293"/>
      <c r="F63" s="294"/>
      <c r="G63" s="295"/>
      <c r="H63" s="296"/>
      <c r="K63" s="1"/>
    </row>
    <row r="64" spans="1:11" x14ac:dyDescent="0.3">
      <c r="A64" s="297"/>
      <c r="B64" s="290"/>
      <c r="C64" s="306" t="s">
        <v>369</v>
      </c>
      <c r="D64" s="300">
        <v>6000</v>
      </c>
      <c r="E64" s="293"/>
      <c r="F64" s="294"/>
      <c r="G64" s="295"/>
      <c r="H64" s="296"/>
      <c r="K64" s="1"/>
    </row>
    <row r="65" spans="1:11" x14ac:dyDescent="0.3">
      <c r="A65" s="297"/>
      <c r="B65" s="290"/>
      <c r="C65" s="306" t="s">
        <v>370</v>
      </c>
      <c r="D65" s="300">
        <v>6000</v>
      </c>
      <c r="E65" s="293"/>
      <c r="F65" s="294"/>
      <c r="G65" s="295"/>
      <c r="H65" s="296"/>
      <c r="K65" s="1"/>
    </row>
    <row r="66" spans="1:11" x14ac:dyDescent="0.3">
      <c r="A66" s="297"/>
      <c r="B66" s="290"/>
      <c r="C66" s="306" t="s">
        <v>371</v>
      </c>
      <c r="D66" s="300">
        <v>6000</v>
      </c>
      <c r="E66" s="293"/>
      <c r="F66" s="294"/>
      <c r="G66" s="295"/>
      <c r="H66" s="296"/>
      <c r="K66" s="1"/>
    </row>
    <row r="67" spans="1:11" x14ac:dyDescent="0.3">
      <c r="A67" s="297"/>
      <c r="B67" s="290"/>
      <c r="C67" s="306" t="s">
        <v>177</v>
      </c>
      <c r="D67" s="300">
        <v>8000</v>
      </c>
      <c r="E67" s="293"/>
      <c r="F67" s="294"/>
      <c r="G67" s="295"/>
      <c r="H67" s="296"/>
      <c r="K67" s="1"/>
    </row>
    <row r="68" spans="1:11" x14ac:dyDescent="0.3">
      <c r="A68" s="297"/>
      <c r="B68" s="290"/>
      <c r="C68" s="306" t="s">
        <v>372</v>
      </c>
      <c r="D68" s="300">
        <v>8000</v>
      </c>
      <c r="E68" s="293"/>
      <c r="F68" s="294"/>
      <c r="G68" s="295"/>
      <c r="H68" s="296"/>
      <c r="K68" s="1"/>
    </row>
    <row r="69" spans="1:11" x14ac:dyDescent="0.3">
      <c r="A69" s="297"/>
      <c r="B69" s="290"/>
      <c r="C69" s="306" t="s">
        <v>373</v>
      </c>
      <c r="D69" s="300">
        <v>6000</v>
      </c>
      <c r="E69" s="293"/>
      <c r="F69" s="294"/>
      <c r="G69" s="295"/>
      <c r="H69" s="296"/>
      <c r="K69" s="1"/>
    </row>
    <row r="70" spans="1:11" x14ac:dyDescent="0.3">
      <c r="A70" s="297"/>
      <c r="B70" s="290"/>
      <c r="C70" s="307" t="s">
        <v>374</v>
      </c>
      <c r="D70" s="300">
        <v>8000</v>
      </c>
      <c r="E70" s="293"/>
      <c r="F70" s="294"/>
      <c r="G70" s="295"/>
      <c r="H70" s="296"/>
      <c r="K70" s="1"/>
    </row>
    <row r="71" spans="1:11" x14ac:dyDescent="0.3">
      <c r="A71" s="297"/>
      <c r="B71" s="290"/>
      <c r="C71" s="306" t="s">
        <v>375</v>
      </c>
      <c r="D71" s="300">
        <v>8000</v>
      </c>
      <c r="E71" s="293"/>
      <c r="F71" s="294"/>
      <c r="G71" s="295"/>
      <c r="H71" s="296"/>
      <c r="K71" s="1"/>
    </row>
    <row r="72" spans="1:11" x14ac:dyDescent="0.3">
      <c r="A72" s="297"/>
      <c r="B72" s="290"/>
      <c r="C72" s="306" t="s">
        <v>376</v>
      </c>
      <c r="D72" s="300">
        <v>6000</v>
      </c>
      <c r="E72" s="293"/>
      <c r="F72" s="294"/>
      <c r="G72" s="295"/>
      <c r="H72" s="296"/>
      <c r="K72" s="1"/>
    </row>
    <row r="73" spans="1:11" x14ac:dyDescent="0.3">
      <c r="A73" s="297"/>
      <c r="B73" s="290"/>
      <c r="C73" s="306" t="s">
        <v>377</v>
      </c>
      <c r="D73" s="300">
        <v>6000</v>
      </c>
      <c r="E73" s="293"/>
      <c r="F73" s="294"/>
      <c r="G73" s="295"/>
      <c r="H73" s="296"/>
      <c r="K73" s="1"/>
    </row>
    <row r="74" spans="1:11" x14ac:dyDescent="0.3">
      <c r="A74" s="297"/>
      <c r="B74" s="290"/>
      <c r="C74" s="306" t="s">
        <v>378</v>
      </c>
      <c r="D74" s="300">
        <v>6000</v>
      </c>
      <c r="E74" s="293"/>
      <c r="F74" s="294"/>
      <c r="G74" s="295"/>
      <c r="H74" s="296"/>
      <c r="K74" s="1"/>
    </row>
    <row r="75" spans="1:11" x14ac:dyDescent="0.3">
      <c r="A75" s="297"/>
      <c r="B75" s="290"/>
      <c r="C75" s="306" t="s">
        <v>379</v>
      </c>
      <c r="D75" s="300">
        <v>6000</v>
      </c>
      <c r="E75" s="293"/>
      <c r="F75" s="294"/>
      <c r="G75" s="295"/>
      <c r="H75" s="296"/>
      <c r="K75" s="1"/>
    </row>
    <row r="76" spans="1:11" x14ac:dyDescent="0.3">
      <c r="A76" s="297"/>
      <c r="B76" s="290"/>
      <c r="C76" s="306" t="s">
        <v>380</v>
      </c>
      <c r="D76" s="300">
        <v>8000</v>
      </c>
      <c r="E76" s="293"/>
      <c r="F76" s="294"/>
      <c r="G76" s="295"/>
      <c r="H76" s="296"/>
      <c r="K76" s="1"/>
    </row>
    <row r="77" spans="1:11" x14ac:dyDescent="0.3">
      <c r="A77" s="297"/>
      <c r="B77" s="290"/>
      <c r="C77" s="307" t="s">
        <v>381</v>
      </c>
      <c r="D77" s="300">
        <v>8000</v>
      </c>
      <c r="E77" s="293"/>
      <c r="F77" s="294"/>
      <c r="G77" s="295"/>
      <c r="H77" s="296"/>
      <c r="K77" s="1"/>
    </row>
    <row r="78" spans="1:11" x14ac:dyDescent="0.3">
      <c r="A78" s="297"/>
      <c r="B78" s="290"/>
      <c r="C78" s="306" t="s">
        <v>193</v>
      </c>
      <c r="D78" s="300">
        <v>8000</v>
      </c>
      <c r="E78" s="293"/>
      <c r="F78" s="294"/>
      <c r="G78" s="295"/>
      <c r="H78" s="296"/>
      <c r="K78" s="1"/>
    </row>
    <row r="79" spans="1:11" x14ac:dyDescent="0.3">
      <c r="A79" s="297"/>
      <c r="B79" s="290"/>
      <c r="C79" s="306" t="s">
        <v>382</v>
      </c>
      <c r="D79" s="300">
        <v>14000</v>
      </c>
      <c r="E79" s="293"/>
      <c r="F79" s="294"/>
      <c r="G79" s="295"/>
      <c r="H79" s="296"/>
      <c r="K79" s="1"/>
    </row>
    <row r="80" spans="1:11" x14ac:dyDescent="0.3">
      <c r="A80" s="297"/>
      <c r="B80" s="290"/>
      <c r="C80" s="306" t="s">
        <v>383</v>
      </c>
      <c r="D80" s="300">
        <v>6000</v>
      </c>
      <c r="E80" s="293"/>
      <c r="F80" s="294"/>
      <c r="G80" s="295"/>
      <c r="H80" s="296"/>
      <c r="K80" s="1"/>
    </row>
    <row r="81" spans="1:11" x14ac:dyDescent="0.3">
      <c r="A81" s="297"/>
      <c r="B81" s="290"/>
      <c r="C81" s="306" t="s">
        <v>384</v>
      </c>
      <c r="D81" s="300">
        <v>8000</v>
      </c>
      <c r="E81" s="293"/>
      <c r="F81" s="294"/>
      <c r="G81" s="295"/>
      <c r="H81" s="296"/>
      <c r="K81" s="1"/>
    </row>
    <row r="82" spans="1:11" x14ac:dyDescent="0.3">
      <c r="A82" s="297"/>
      <c r="B82" s="290"/>
      <c r="C82" s="306" t="s">
        <v>385</v>
      </c>
      <c r="D82" s="300">
        <v>6000</v>
      </c>
      <c r="E82" s="293"/>
      <c r="F82" s="294"/>
      <c r="G82" s="295"/>
      <c r="H82" s="296"/>
      <c r="K82" s="1"/>
    </row>
    <row r="83" spans="1:11" x14ac:dyDescent="0.3">
      <c r="A83" s="297"/>
      <c r="B83" s="290"/>
      <c r="C83" s="306" t="s">
        <v>181</v>
      </c>
      <c r="D83" s="300">
        <v>6000</v>
      </c>
      <c r="E83" s="293"/>
      <c r="F83" s="294"/>
      <c r="G83" s="295"/>
      <c r="H83" s="296"/>
      <c r="K83" s="1"/>
    </row>
    <row r="84" spans="1:11" x14ac:dyDescent="0.3">
      <c r="A84" s="297"/>
      <c r="B84" s="290"/>
      <c r="C84" s="306" t="s">
        <v>386</v>
      </c>
      <c r="D84" s="300">
        <v>6000</v>
      </c>
      <c r="E84" s="293"/>
      <c r="F84" s="294"/>
      <c r="G84" s="295"/>
      <c r="H84" s="296"/>
      <c r="K84" s="1"/>
    </row>
    <row r="85" spans="1:11" x14ac:dyDescent="0.3">
      <c r="A85" s="297"/>
      <c r="B85" s="290"/>
      <c r="C85" s="306" t="s">
        <v>387</v>
      </c>
      <c r="D85" s="300">
        <v>8000</v>
      </c>
      <c r="E85" s="293"/>
      <c r="F85" s="294"/>
      <c r="G85" s="295"/>
      <c r="H85" s="296"/>
      <c r="K85" s="1"/>
    </row>
    <row r="86" spans="1:11" x14ac:dyDescent="0.3">
      <c r="A86" s="297"/>
      <c r="B86" s="290"/>
      <c r="C86" s="306" t="s">
        <v>388</v>
      </c>
      <c r="D86" s="300">
        <v>6000</v>
      </c>
      <c r="E86" s="293"/>
      <c r="F86" s="294"/>
      <c r="G86" s="295"/>
      <c r="H86" s="296"/>
      <c r="K86" s="1"/>
    </row>
    <row r="87" spans="1:11" x14ac:dyDescent="0.3">
      <c r="A87" s="297"/>
      <c r="B87" s="290"/>
      <c r="C87" s="306" t="s">
        <v>167</v>
      </c>
      <c r="D87" s="300">
        <v>8000</v>
      </c>
      <c r="E87" s="293"/>
      <c r="F87" s="294"/>
      <c r="G87" s="295"/>
      <c r="H87" s="296"/>
      <c r="K87" s="1"/>
    </row>
    <row r="88" spans="1:11" x14ac:dyDescent="0.3">
      <c r="A88" s="297"/>
      <c r="B88" s="290"/>
      <c r="C88" s="306" t="s">
        <v>389</v>
      </c>
      <c r="D88" s="300">
        <v>6000</v>
      </c>
      <c r="E88" s="293"/>
      <c r="F88" s="294"/>
      <c r="G88" s="295"/>
      <c r="H88" s="296"/>
      <c r="K88" s="1"/>
    </row>
    <row r="89" spans="1:11" x14ac:dyDescent="0.3">
      <c r="A89" s="297"/>
      <c r="B89" s="290"/>
      <c r="C89" s="307" t="s">
        <v>390</v>
      </c>
      <c r="D89" s="300">
        <v>6000</v>
      </c>
      <c r="E89" s="293"/>
      <c r="F89" s="294"/>
      <c r="G89" s="295"/>
      <c r="H89" s="296"/>
      <c r="K89" s="1"/>
    </row>
    <row r="90" spans="1:11" x14ac:dyDescent="0.3">
      <c r="A90" s="297"/>
      <c r="B90" s="290"/>
      <c r="C90" s="306" t="s">
        <v>391</v>
      </c>
      <c r="D90" s="300">
        <v>6000</v>
      </c>
      <c r="E90" s="293"/>
      <c r="F90" s="294"/>
      <c r="G90" s="295"/>
      <c r="H90" s="296"/>
      <c r="K90" s="1"/>
    </row>
    <row r="91" spans="1:11" x14ac:dyDescent="0.3">
      <c r="A91" s="297"/>
      <c r="B91" s="290"/>
      <c r="C91" s="306" t="s">
        <v>392</v>
      </c>
      <c r="D91" s="300">
        <v>6000</v>
      </c>
      <c r="E91" s="293"/>
      <c r="F91" s="294"/>
      <c r="G91" s="295"/>
      <c r="H91" s="296"/>
      <c r="K91" s="1"/>
    </row>
    <row r="92" spans="1:11" x14ac:dyDescent="0.3">
      <c r="A92" s="297"/>
      <c r="B92" s="290"/>
      <c r="C92" s="308" t="s">
        <v>393</v>
      </c>
      <c r="D92" s="300">
        <v>6000</v>
      </c>
      <c r="E92" s="293"/>
      <c r="F92" s="294"/>
      <c r="G92" s="295"/>
      <c r="H92" s="296"/>
      <c r="K92" s="1"/>
    </row>
    <row r="93" spans="1:11" x14ac:dyDescent="0.3">
      <c r="A93" s="297"/>
      <c r="B93" s="290"/>
      <c r="C93" s="308" t="s">
        <v>394</v>
      </c>
      <c r="D93" s="300">
        <v>6000</v>
      </c>
      <c r="E93" s="293"/>
      <c r="F93" s="294"/>
      <c r="G93" s="295"/>
      <c r="H93" s="296"/>
      <c r="K93" s="1"/>
    </row>
    <row r="94" spans="1:11" x14ac:dyDescent="0.3">
      <c r="A94" s="297"/>
      <c r="B94" s="290"/>
      <c r="C94" s="308" t="s">
        <v>395</v>
      </c>
      <c r="D94" s="300">
        <v>6000</v>
      </c>
      <c r="E94" s="293"/>
      <c r="F94" s="294"/>
      <c r="G94" s="295"/>
      <c r="H94" s="296"/>
      <c r="K94" s="1"/>
    </row>
    <row r="95" spans="1:11" x14ac:dyDescent="0.3">
      <c r="A95" s="297"/>
      <c r="B95" s="290"/>
      <c r="C95" s="307" t="s">
        <v>396</v>
      </c>
      <c r="D95" s="300">
        <v>8000</v>
      </c>
      <c r="E95" s="293"/>
      <c r="F95" s="294"/>
      <c r="G95" s="295"/>
      <c r="H95" s="296"/>
      <c r="K95" s="1"/>
    </row>
    <row r="96" spans="1:11" x14ac:dyDescent="0.3">
      <c r="A96" s="297"/>
      <c r="B96" s="290"/>
      <c r="C96" s="306" t="s">
        <v>397</v>
      </c>
      <c r="D96" s="300">
        <v>6000</v>
      </c>
      <c r="E96" s="293"/>
      <c r="F96" s="294"/>
      <c r="G96" s="295"/>
      <c r="H96" s="296"/>
      <c r="K96" s="1"/>
    </row>
    <row r="97" spans="1:11" x14ac:dyDescent="0.3">
      <c r="A97" s="297"/>
      <c r="B97" s="290"/>
      <c r="C97" s="306" t="s">
        <v>398</v>
      </c>
      <c r="D97" s="300">
        <v>8000</v>
      </c>
      <c r="E97" s="293"/>
      <c r="F97" s="294"/>
      <c r="G97" s="295"/>
      <c r="H97" s="296"/>
      <c r="K97" s="1"/>
    </row>
    <row r="98" spans="1:11" x14ac:dyDescent="0.3">
      <c r="A98" s="297"/>
      <c r="B98" s="290"/>
      <c r="C98" s="306" t="s">
        <v>399</v>
      </c>
      <c r="D98" s="300">
        <v>8000</v>
      </c>
      <c r="E98" s="293"/>
      <c r="F98" s="294"/>
      <c r="G98" s="295"/>
      <c r="H98" s="296"/>
      <c r="K98" s="1"/>
    </row>
    <row r="99" spans="1:11" x14ac:dyDescent="0.3">
      <c r="A99" s="297"/>
      <c r="B99" s="290"/>
      <c r="C99" s="306" t="s">
        <v>400</v>
      </c>
      <c r="D99" s="300">
        <v>6000</v>
      </c>
      <c r="E99" s="293"/>
      <c r="F99" s="294"/>
      <c r="G99" s="295"/>
      <c r="H99" s="296"/>
      <c r="K99" s="1"/>
    </row>
    <row r="100" spans="1:11" x14ac:dyDescent="0.3">
      <c r="A100" s="297"/>
      <c r="B100" s="290"/>
      <c r="C100" s="306" t="s">
        <v>401</v>
      </c>
      <c r="D100" s="300">
        <v>6000</v>
      </c>
      <c r="E100" s="293"/>
      <c r="F100" s="294"/>
      <c r="G100" s="295"/>
      <c r="H100" s="296"/>
      <c r="K100" s="1"/>
    </row>
    <row r="101" spans="1:11" x14ac:dyDescent="0.3">
      <c r="A101" s="297"/>
      <c r="B101" s="290"/>
      <c r="C101" s="306" t="s">
        <v>402</v>
      </c>
      <c r="D101" s="300">
        <v>8000</v>
      </c>
      <c r="E101" s="293"/>
      <c r="F101" s="294"/>
      <c r="G101" s="295"/>
      <c r="H101" s="296"/>
      <c r="K101" s="1"/>
    </row>
    <row r="102" spans="1:11" x14ac:dyDescent="0.3">
      <c r="A102" s="297"/>
      <c r="B102" s="290"/>
      <c r="C102" s="306" t="s">
        <v>403</v>
      </c>
      <c r="D102" s="300">
        <v>6000</v>
      </c>
      <c r="E102" s="293"/>
      <c r="F102" s="294"/>
      <c r="G102" s="295"/>
      <c r="H102" s="296"/>
      <c r="K102" s="1"/>
    </row>
    <row r="103" spans="1:11" x14ac:dyDescent="0.3">
      <c r="A103" s="297"/>
      <c r="B103" s="290"/>
      <c r="C103" s="306" t="s">
        <v>404</v>
      </c>
      <c r="D103" s="300">
        <v>20000</v>
      </c>
      <c r="E103" s="293"/>
      <c r="F103" s="294"/>
      <c r="G103" s="295"/>
      <c r="H103" s="296"/>
      <c r="K103" s="1"/>
    </row>
    <row r="104" spans="1:11" x14ac:dyDescent="0.3">
      <c r="A104" s="297"/>
      <c r="B104" s="290"/>
      <c r="C104" s="306" t="s">
        <v>190</v>
      </c>
      <c r="D104" s="300">
        <v>8000</v>
      </c>
      <c r="E104" s="293"/>
      <c r="F104" s="294"/>
      <c r="G104" s="295"/>
      <c r="H104" s="296"/>
      <c r="K104" s="1"/>
    </row>
    <row r="105" spans="1:11" x14ac:dyDescent="0.3">
      <c r="A105" s="297"/>
      <c r="B105" s="290"/>
      <c r="C105" s="307" t="s">
        <v>405</v>
      </c>
      <c r="D105" s="300">
        <v>6000</v>
      </c>
      <c r="E105" s="293"/>
      <c r="F105" s="294"/>
      <c r="G105" s="295"/>
      <c r="H105" s="296"/>
      <c r="K105" s="1"/>
    </row>
    <row r="106" spans="1:11" x14ac:dyDescent="0.3">
      <c r="A106" s="297"/>
      <c r="B106" s="290"/>
      <c r="C106" s="309" t="s">
        <v>406</v>
      </c>
      <c r="D106" s="300">
        <v>6000</v>
      </c>
      <c r="E106" s="293"/>
      <c r="F106" s="294"/>
      <c r="G106" s="295"/>
      <c r="H106" s="296"/>
      <c r="K106" s="1"/>
    </row>
    <row r="107" spans="1:11" x14ac:dyDescent="0.3">
      <c r="A107" s="297"/>
      <c r="B107" s="290"/>
      <c r="C107" s="306" t="s">
        <v>407</v>
      </c>
      <c r="D107" s="300">
        <v>14000</v>
      </c>
      <c r="E107" s="293"/>
      <c r="F107" s="294"/>
      <c r="G107" s="295"/>
      <c r="H107" s="296"/>
      <c r="K107" s="1"/>
    </row>
    <row r="108" spans="1:11" x14ac:dyDescent="0.3">
      <c r="A108" s="297"/>
      <c r="B108" s="290"/>
      <c r="C108" s="306" t="s">
        <v>408</v>
      </c>
      <c r="D108" s="300">
        <v>14000</v>
      </c>
      <c r="E108" s="293"/>
      <c r="F108" s="294"/>
      <c r="G108" s="295"/>
      <c r="H108" s="296"/>
      <c r="K108" s="1"/>
    </row>
    <row r="109" spans="1:11" x14ac:dyDescent="0.3">
      <c r="A109" s="297"/>
      <c r="B109" s="290"/>
      <c r="C109" s="307" t="s">
        <v>409</v>
      </c>
      <c r="D109" s="300">
        <v>6000</v>
      </c>
      <c r="E109" s="293"/>
      <c r="F109" s="294"/>
      <c r="G109" s="295"/>
      <c r="H109" s="296"/>
      <c r="K109" s="1"/>
    </row>
    <row r="110" spans="1:11" x14ac:dyDescent="0.3">
      <c r="A110" s="297"/>
      <c r="B110" s="290"/>
      <c r="C110" s="309" t="s">
        <v>410</v>
      </c>
      <c r="D110" s="300">
        <v>6000</v>
      </c>
      <c r="E110" s="293"/>
      <c r="F110" s="294"/>
      <c r="G110" s="295"/>
      <c r="H110" s="296"/>
      <c r="K110" s="1"/>
    </row>
    <row r="111" spans="1:11" x14ac:dyDescent="0.3">
      <c r="A111" s="297"/>
      <c r="B111" s="290"/>
      <c r="C111" s="307" t="s">
        <v>411</v>
      </c>
      <c r="D111" s="300">
        <v>6000</v>
      </c>
      <c r="E111" s="293"/>
      <c r="F111" s="294"/>
      <c r="G111" s="295"/>
      <c r="H111" s="296"/>
      <c r="K111" s="1"/>
    </row>
    <row r="112" spans="1:11" x14ac:dyDescent="0.3">
      <c r="A112" s="297"/>
      <c r="B112" s="290"/>
      <c r="C112" s="310" t="s">
        <v>412</v>
      </c>
      <c r="D112" s="300">
        <v>8000</v>
      </c>
      <c r="E112" s="293"/>
      <c r="F112" s="294"/>
      <c r="G112" s="295"/>
      <c r="H112" s="296"/>
      <c r="K112" s="1"/>
    </row>
    <row r="113" spans="1:11" x14ac:dyDescent="0.3">
      <c r="A113" s="297"/>
      <c r="B113" s="290"/>
      <c r="C113" s="306" t="s">
        <v>413</v>
      </c>
      <c r="D113" s="300">
        <v>6000</v>
      </c>
      <c r="E113" s="293"/>
      <c r="F113" s="294"/>
      <c r="G113" s="295"/>
      <c r="H113" s="296"/>
      <c r="K113" s="1"/>
    </row>
    <row r="114" spans="1:11" x14ac:dyDescent="0.3">
      <c r="A114" s="297"/>
      <c r="B114" s="290"/>
      <c r="C114" s="306" t="s">
        <v>163</v>
      </c>
      <c r="D114" s="300">
        <v>8000</v>
      </c>
      <c r="E114" s="293"/>
      <c r="F114" s="294"/>
      <c r="G114" s="295"/>
      <c r="H114" s="296"/>
      <c r="K114" s="1"/>
    </row>
    <row r="115" spans="1:11" x14ac:dyDescent="0.3">
      <c r="A115" s="297"/>
      <c r="B115" s="290"/>
      <c r="C115" s="308" t="s">
        <v>414</v>
      </c>
      <c r="D115" s="300">
        <v>6000</v>
      </c>
      <c r="E115" s="293"/>
      <c r="F115" s="294"/>
      <c r="G115" s="295"/>
      <c r="H115" s="296"/>
      <c r="K115" s="1"/>
    </row>
    <row r="116" spans="1:11" x14ac:dyDescent="0.3">
      <c r="A116" s="297"/>
      <c r="B116" s="290"/>
      <c r="C116" s="307" t="s">
        <v>415</v>
      </c>
      <c r="D116" s="300">
        <v>6000</v>
      </c>
      <c r="E116" s="293"/>
      <c r="F116" s="294"/>
      <c r="G116" s="295"/>
      <c r="H116" s="296"/>
      <c r="K116" s="1"/>
    </row>
    <row r="117" spans="1:11" x14ac:dyDescent="0.3">
      <c r="A117" s="297"/>
      <c r="B117" s="290"/>
      <c r="C117" s="306" t="s">
        <v>178</v>
      </c>
      <c r="D117" s="300">
        <v>6000</v>
      </c>
      <c r="E117" s="293"/>
      <c r="F117" s="294"/>
      <c r="G117" s="295"/>
      <c r="H117" s="296"/>
      <c r="K117" s="1"/>
    </row>
    <row r="118" spans="1:11" x14ac:dyDescent="0.3">
      <c r="A118" s="297"/>
      <c r="B118" s="290"/>
      <c r="C118" s="309" t="s">
        <v>416</v>
      </c>
      <c r="D118" s="300">
        <v>6000</v>
      </c>
      <c r="E118" s="293"/>
      <c r="F118" s="294"/>
      <c r="G118" s="295"/>
      <c r="H118" s="296"/>
      <c r="K118" s="1"/>
    </row>
    <row r="119" spans="1:11" x14ac:dyDescent="0.3">
      <c r="A119" s="297"/>
      <c r="B119" s="290"/>
      <c r="C119" s="306" t="s">
        <v>417</v>
      </c>
      <c r="D119" s="300">
        <v>8000</v>
      </c>
      <c r="E119" s="293"/>
      <c r="F119" s="294"/>
      <c r="G119" s="295"/>
      <c r="H119" s="296"/>
      <c r="K119" s="1"/>
    </row>
    <row r="120" spans="1:11" x14ac:dyDescent="0.3">
      <c r="A120" s="297"/>
      <c r="B120" s="290"/>
      <c r="C120" s="306" t="s">
        <v>418</v>
      </c>
      <c r="D120" s="300">
        <v>6000</v>
      </c>
      <c r="E120" s="293"/>
      <c r="F120" s="294"/>
      <c r="G120" s="295"/>
      <c r="H120" s="296"/>
      <c r="K120" s="1"/>
    </row>
    <row r="121" spans="1:11" x14ac:dyDescent="0.3">
      <c r="A121" s="297"/>
      <c r="B121" s="290"/>
      <c r="C121" s="306" t="s">
        <v>419</v>
      </c>
      <c r="D121" s="300">
        <v>6000</v>
      </c>
      <c r="E121" s="293"/>
      <c r="F121" s="294"/>
      <c r="G121" s="295"/>
      <c r="H121" s="296"/>
      <c r="K121" s="1"/>
    </row>
    <row r="122" spans="1:11" x14ac:dyDescent="0.3">
      <c r="A122" s="297"/>
      <c r="B122" s="290"/>
      <c r="C122" s="306" t="s">
        <v>420</v>
      </c>
      <c r="D122" s="300">
        <v>8000</v>
      </c>
      <c r="E122" s="293"/>
      <c r="F122" s="294"/>
      <c r="G122" s="295"/>
      <c r="H122" s="296"/>
      <c r="K122" s="1"/>
    </row>
    <row r="123" spans="1:11" x14ac:dyDescent="0.3">
      <c r="A123" s="297"/>
      <c r="B123" s="290"/>
      <c r="C123" s="306" t="s">
        <v>421</v>
      </c>
      <c r="D123" s="300">
        <v>14000</v>
      </c>
      <c r="E123" s="293"/>
      <c r="F123" s="294"/>
      <c r="G123" s="295"/>
      <c r="H123" s="296"/>
      <c r="K123" s="1"/>
    </row>
    <row r="124" spans="1:11" x14ac:dyDescent="0.3">
      <c r="A124" s="297"/>
      <c r="B124" s="290"/>
      <c r="C124" s="306" t="s">
        <v>422</v>
      </c>
      <c r="D124" s="300">
        <v>6000</v>
      </c>
      <c r="E124" s="293"/>
      <c r="F124" s="294"/>
      <c r="G124" s="295"/>
      <c r="H124" s="296"/>
      <c r="K124" s="1"/>
    </row>
    <row r="125" spans="1:11" x14ac:dyDescent="0.3">
      <c r="A125" s="297"/>
      <c r="B125" s="290"/>
      <c r="C125" s="306" t="s">
        <v>423</v>
      </c>
      <c r="D125" s="300">
        <v>6000</v>
      </c>
      <c r="E125" s="293"/>
      <c r="F125" s="294"/>
      <c r="G125" s="295"/>
      <c r="H125" s="296"/>
      <c r="K125" s="1"/>
    </row>
    <row r="126" spans="1:11" x14ac:dyDescent="0.3">
      <c r="A126" s="297"/>
      <c r="B126" s="290"/>
      <c r="C126" s="306" t="s">
        <v>165</v>
      </c>
      <c r="D126" s="300">
        <v>14000</v>
      </c>
      <c r="E126" s="293"/>
      <c r="F126" s="294"/>
      <c r="G126" s="295"/>
      <c r="H126" s="296"/>
      <c r="K126" s="1"/>
    </row>
    <row r="127" spans="1:11" x14ac:dyDescent="0.3">
      <c r="A127" s="297"/>
      <c r="B127" s="290"/>
      <c r="C127" s="306" t="s">
        <v>424</v>
      </c>
      <c r="D127" s="300">
        <v>6000</v>
      </c>
      <c r="E127" s="293"/>
      <c r="F127" s="294"/>
      <c r="G127" s="295"/>
      <c r="H127" s="296"/>
      <c r="K127" s="1"/>
    </row>
    <row r="128" spans="1:11" x14ac:dyDescent="0.3">
      <c r="A128" s="297"/>
      <c r="B128" s="290"/>
      <c r="C128" s="307" t="s">
        <v>425</v>
      </c>
      <c r="D128" s="300">
        <v>14000</v>
      </c>
      <c r="E128" s="293"/>
      <c r="F128" s="294"/>
      <c r="G128" s="295"/>
      <c r="H128" s="296"/>
      <c r="K128" s="1"/>
    </row>
    <row r="129" spans="1:11" x14ac:dyDescent="0.3">
      <c r="A129" s="297"/>
      <c r="B129" s="290"/>
      <c r="C129" s="306" t="s">
        <v>426</v>
      </c>
      <c r="D129" s="300">
        <v>8000</v>
      </c>
      <c r="E129" s="293"/>
      <c r="F129" s="294"/>
      <c r="G129" s="295"/>
      <c r="H129" s="296"/>
      <c r="K129" s="1"/>
    </row>
    <row r="130" spans="1:11" x14ac:dyDescent="0.3">
      <c r="A130" s="297"/>
      <c r="B130" s="290"/>
      <c r="C130" s="306" t="s">
        <v>427</v>
      </c>
      <c r="D130" s="300">
        <v>6000</v>
      </c>
      <c r="E130" s="293"/>
      <c r="F130" s="294"/>
      <c r="G130" s="295"/>
      <c r="H130" s="296"/>
      <c r="K130" s="1"/>
    </row>
    <row r="131" spans="1:11" x14ac:dyDescent="0.3">
      <c r="A131" s="297"/>
      <c r="B131" s="290"/>
      <c r="C131" s="306" t="s">
        <v>428</v>
      </c>
      <c r="D131" s="300">
        <v>8000</v>
      </c>
      <c r="E131" s="293"/>
      <c r="F131" s="294"/>
      <c r="G131" s="295"/>
      <c r="H131" s="296"/>
      <c r="K131" s="1"/>
    </row>
    <row r="132" spans="1:11" x14ac:dyDescent="0.3">
      <c r="A132" s="297"/>
      <c r="B132" s="290"/>
      <c r="C132" s="306" t="s">
        <v>429</v>
      </c>
      <c r="D132" s="300">
        <v>6000</v>
      </c>
      <c r="E132" s="293"/>
      <c r="F132" s="294"/>
      <c r="G132" s="295"/>
      <c r="H132" s="296"/>
      <c r="K132" s="1"/>
    </row>
    <row r="133" spans="1:11" x14ac:dyDescent="0.3">
      <c r="A133" s="297"/>
      <c r="B133" s="290"/>
      <c r="C133" s="306" t="s">
        <v>430</v>
      </c>
      <c r="D133" s="300">
        <v>6000</v>
      </c>
      <c r="E133" s="293"/>
      <c r="F133" s="294"/>
      <c r="G133" s="295"/>
      <c r="H133" s="296"/>
      <c r="K133" s="1"/>
    </row>
    <row r="134" spans="1:11" x14ac:dyDescent="0.3">
      <c r="A134" s="297"/>
      <c r="B134" s="290"/>
      <c r="C134" s="306" t="s">
        <v>431</v>
      </c>
      <c r="D134" s="300">
        <v>6000</v>
      </c>
      <c r="E134" s="293"/>
      <c r="F134" s="294"/>
      <c r="G134" s="295"/>
      <c r="H134" s="296"/>
      <c r="K134" s="1"/>
    </row>
    <row r="135" spans="1:11" x14ac:dyDescent="0.3">
      <c r="A135" s="297"/>
      <c r="B135" s="290"/>
      <c r="C135" s="306" t="s">
        <v>432</v>
      </c>
      <c r="D135" s="300">
        <v>8000</v>
      </c>
      <c r="E135" s="293"/>
      <c r="F135" s="294"/>
      <c r="G135" s="295"/>
      <c r="H135" s="296"/>
      <c r="K135" s="1"/>
    </row>
    <row r="136" spans="1:11" x14ac:dyDescent="0.3">
      <c r="A136" s="297"/>
      <c r="B136" s="290"/>
      <c r="C136" s="307" t="s">
        <v>433</v>
      </c>
      <c r="D136" s="300">
        <v>6000</v>
      </c>
      <c r="E136" s="293"/>
      <c r="F136" s="294"/>
      <c r="G136" s="295"/>
      <c r="H136" s="296"/>
      <c r="K136" s="1"/>
    </row>
    <row r="137" spans="1:11" x14ac:dyDescent="0.3">
      <c r="A137" s="297"/>
      <c r="B137" s="290"/>
      <c r="C137" s="306" t="s">
        <v>434</v>
      </c>
      <c r="D137" s="300">
        <v>6000</v>
      </c>
      <c r="E137" s="293"/>
      <c r="F137" s="294"/>
      <c r="G137" s="295"/>
      <c r="H137" s="296"/>
      <c r="K137" s="1"/>
    </row>
    <row r="138" spans="1:11" x14ac:dyDescent="0.3">
      <c r="A138" s="297"/>
      <c r="B138" s="290"/>
      <c r="C138" s="306" t="s">
        <v>435</v>
      </c>
      <c r="D138" s="300">
        <v>6000</v>
      </c>
      <c r="E138" s="293"/>
      <c r="F138" s="294"/>
      <c r="G138" s="295"/>
      <c r="H138" s="296"/>
      <c r="K138" s="1"/>
    </row>
    <row r="139" spans="1:11" x14ac:dyDescent="0.3">
      <c r="A139" s="297"/>
      <c r="B139" s="290"/>
      <c r="C139" s="306" t="s">
        <v>436</v>
      </c>
      <c r="D139" s="300">
        <v>6000</v>
      </c>
      <c r="E139" s="293"/>
      <c r="F139" s="294"/>
      <c r="G139" s="295"/>
      <c r="H139" s="296"/>
      <c r="K139" s="1"/>
    </row>
    <row r="140" spans="1:11" x14ac:dyDescent="0.3">
      <c r="A140" s="297"/>
      <c r="B140" s="290"/>
      <c r="C140" s="306" t="s">
        <v>437</v>
      </c>
      <c r="D140" s="300">
        <v>8000</v>
      </c>
      <c r="E140" s="293"/>
      <c r="F140" s="294"/>
      <c r="G140" s="295"/>
      <c r="H140" s="296"/>
      <c r="K140" s="1"/>
    </row>
    <row r="141" spans="1:11" x14ac:dyDescent="0.3">
      <c r="A141" s="297"/>
      <c r="B141" s="290"/>
      <c r="C141" s="306" t="s">
        <v>438</v>
      </c>
      <c r="D141" s="300">
        <v>8000</v>
      </c>
      <c r="E141" s="293"/>
      <c r="F141" s="294"/>
      <c r="G141" s="295"/>
      <c r="H141" s="296"/>
      <c r="K141" s="1"/>
    </row>
    <row r="142" spans="1:11" x14ac:dyDescent="0.3">
      <c r="A142" s="297"/>
      <c r="B142" s="290"/>
      <c r="C142" s="306" t="s">
        <v>439</v>
      </c>
      <c r="D142" s="300">
        <v>6000</v>
      </c>
      <c r="E142" s="293"/>
      <c r="F142" s="294"/>
      <c r="G142" s="295"/>
      <c r="H142" s="296"/>
      <c r="K142" s="1"/>
    </row>
    <row r="143" spans="1:11" x14ac:dyDescent="0.3">
      <c r="A143" s="297"/>
      <c r="B143" s="290"/>
      <c r="C143" s="306" t="s">
        <v>440</v>
      </c>
      <c r="D143" s="300">
        <v>6000</v>
      </c>
      <c r="E143" s="293"/>
      <c r="F143" s="294"/>
      <c r="G143" s="295"/>
      <c r="H143" s="296"/>
      <c r="K143" s="1"/>
    </row>
    <row r="144" spans="1:11" x14ac:dyDescent="0.3">
      <c r="A144" s="297"/>
      <c r="B144" s="290"/>
      <c r="C144" s="306" t="s">
        <v>441</v>
      </c>
      <c r="D144" s="300">
        <v>6000</v>
      </c>
      <c r="E144" s="293"/>
      <c r="F144" s="294"/>
      <c r="G144" s="295"/>
      <c r="H144" s="296"/>
      <c r="K144" s="1"/>
    </row>
    <row r="145" spans="1:11" x14ac:dyDescent="0.3">
      <c r="A145" s="297"/>
      <c r="B145" s="290"/>
      <c r="C145" s="306" t="s">
        <v>442</v>
      </c>
      <c r="D145" s="300">
        <v>6000</v>
      </c>
      <c r="E145" s="293"/>
      <c r="F145" s="294"/>
      <c r="G145" s="295"/>
      <c r="H145" s="296"/>
      <c r="K145" s="1"/>
    </row>
    <row r="146" spans="1:11" x14ac:dyDescent="0.3">
      <c r="A146" s="297"/>
      <c r="B146" s="290"/>
      <c r="C146" s="306" t="s">
        <v>443</v>
      </c>
      <c r="D146" s="300">
        <v>8000</v>
      </c>
      <c r="E146" s="293"/>
      <c r="F146" s="294"/>
      <c r="G146" s="295"/>
      <c r="H146" s="296"/>
      <c r="K146" s="1"/>
    </row>
    <row r="147" spans="1:11" x14ac:dyDescent="0.3">
      <c r="A147" s="297"/>
      <c r="B147" s="290"/>
      <c r="C147" s="307" t="s">
        <v>444</v>
      </c>
      <c r="D147" s="300">
        <v>8000</v>
      </c>
      <c r="E147" s="293"/>
      <c r="F147" s="294"/>
      <c r="G147" s="295"/>
      <c r="H147" s="296"/>
      <c r="K147" s="1"/>
    </row>
    <row r="148" spans="1:11" x14ac:dyDescent="0.3">
      <c r="A148" s="297"/>
      <c r="B148" s="290"/>
      <c r="C148" s="307" t="s">
        <v>186</v>
      </c>
      <c r="D148" s="300">
        <v>6000</v>
      </c>
      <c r="E148" s="293"/>
      <c r="F148" s="294"/>
      <c r="G148" s="295"/>
      <c r="H148" s="296"/>
      <c r="K148" s="1"/>
    </row>
    <row r="149" spans="1:11" x14ac:dyDescent="0.3">
      <c r="A149" s="297"/>
      <c r="B149" s="290"/>
      <c r="C149" s="306" t="s">
        <v>445</v>
      </c>
      <c r="D149" s="300">
        <v>6000</v>
      </c>
      <c r="E149" s="293"/>
      <c r="F149" s="294"/>
      <c r="G149" s="295"/>
      <c r="H149" s="296"/>
      <c r="K149" s="1"/>
    </row>
    <row r="150" spans="1:11" x14ac:dyDescent="0.3">
      <c r="A150" s="297"/>
      <c r="B150" s="290"/>
      <c r="C150" s="306" t="s">
        <v>446</v>
      </c>
      <c r="D150" s="300">
        <v>8000</v>
      </c>
      <c r="E150" s="293"/>
      <c r="F150" s="294"/>
      <c r="G150" s="295"/>
      <c r="H150" s="296"/>
      <c r="K150" s="1"/>
    </row>
    <row r="151" spans="1:11" x14ac:dyDescent="0.3">
      <c r="A151" s="297"/>
      <c r="B151" s="290"/>
      <c r="C151" s="306" t="s">
        <v>447</v>
      </c>
      <c r="D151" s="300">
        <v>8000</v>
      </c>
      <c r="E151" s="293"/>
      <c r="F151" s="294"/>
      <c r="G151" s="295"/>
      <c r="H151" s="296"/>
      <c r="K151" s="1"/>
    </row>
    <row r="152" spans="1:11" x14ac:dyDescent="0.3">
      <c r="A152" s="297"/>
      <c r="B152" s="290"/>
      <c r="C152" s="306" t="s">
        <v>448</v>
      </c>
      <c r="D152" s="300">
        <v>6000</v>
      </c>
      <c r="E152" s="293"/>
      <c r="F152" s="294"/>
      <c r="G152" s="295"/>
      <c r="H152" s="296"/>
      <c r="K152" s="1"/>
    </row>
    <row r="153" spans="1:11" x14ac:dyDescent="0.3">
      <c r="A153" s="297"/>
      <c r="B153" s="290"/>
      <c r="C153" s="310" t="s">
        <v>449</v>
      </c>
      <c r="D153" s="300">
        <v>8000</v>
      </c>
      <c r="E153" s="293"/>
      <c r="F153" s="294"/>
      <c r="G153" s="295"/>
      <c r="H153" s="296"/>
      <c r="K153" s="1"/>
    </row>
    <row r="154" spans="1:11" x14ac:dyDescent="0.3">
      <c r="A154" s="297"/>
      <c r="B154" s="290"/>
      <c r="C154" s="306" t="s">
        <v>450</v>
      </c>
      <c r="D154" s="300">
        <v>14000</v>
      </c>
      <c r="E154" s="293"/>
      <c r="F154" s="294"/>
      <c r="G154" s="295"/>
      <c r="H154" s="296"/>
      <c r="K154" s="1"/>
    </row>
    <row r="155" spans="1:11" x14ac:dyDescent="0.3">
      <c r="A155" s="297"/>
      <c r="B155" s="290"/>
      <c r="C155" s="307" t="s">
        <v>451</v>
      </c>
      <c r="D155" s="300">
        <v>8000</v>
      </c>
      <c r="E155" s="293"/>
      <c r="F155" s="294"/>
      <c r="G155" s="295"/>
      <c r="H155" s="296"/>
      <c r="K155" s="1"/>
    </row>
    <row r="156" spans="1:11" x14ac:dyDescent="0.3">
      <c r="A156" s="297"/>
      <c r="B156" s="290"/>
      <c r="C156" s="306" t="s">
        <v>452</v>
      </c>
      <c r="D156" s="300">
        <v>8000</v>
      </c>
      <c r="E156" s="293"/>
      <c r="F156" s="294"/>
      <c r="G156" s="295"/>
      <c r="H156" s="296"/>
      <c r="K156" s="1"/>
    </row>
    <row r="157" spans="1:11" x14ac:dyDescent="0.3">
      <c r="A157" s="297"/>
      <c r="B157" s="290"/>
      <c r="C157" s="306" t="s">
        <v>453</v>
      </c>
      <c r="D157" s="300">
        <v>6000</v>
      </c>
      <c r="E157" s="293"/>
      <c r="F157" s="294"/>
      <c r="G157" s="295"/>
      <c r="H157" s="296"/>
      <c r="K157" s="1"/>
    </row>
    <row r="158" spans="1:11" x14ac:dyDescent="0.3">
      <c r="A158" s="297"/>
      <c r="B158" s="290"/>
      <c r="C158" s="306" t="s">
        <v>454</v>
      </c>
      <c r="D158" s="300">
        <v>6000</v>
      </c>
      <c r="E158" s="293"/>
      <c r="F158" s="294"/>
      <c r="G158" s="295"/>
      <c r="H158" s="296"/>
      <c r="K158" s="1"/>
    </row>
    <row r="159" spans="1:11" x14ac:dyDescent="0.3">
      <c r="A159" s="297"/>
      <c r="B159" s="290"/>
      <c r="C159" s="306" t="s">
        <v>455</v>
      </c>
      <c r="D159" s="300">
        <v>6000</v>
      </c>
      <c r="E159" s="293"/>
      <c r="F159" s="294"/>
      <c r="G159" s="295"/>
      <c r="H159" s="296"/>
      <c r="K159" s="1"/>
    </row>
    <row r="160" spans="1:11" x14ac:dyDescent="0.3">
      <c r="A160" s="297"/>
      <c r="B160" s="290"/>
      <c r="C160" s="306" t="s">
        <v>371</v>
      </c>
      <c r="D160" s="300">
        <v>6000</v>
      </c>
      <c r="E160" s="293"/>
      <c r="F160" s="294"/>
      <c r="G160" s="295"/>
      <c r="H160" s="296"/>
      <c r="K160" s="1"/>
    </row>
    <row r="161" spans="1:11" x14ac:dyDescent="0.3">
      <c r="A161" s="297"/>
      <c r="B161" s="290"/>
      <c r="C161" s="306" t="s">
        <v>456</v>
      </c>
      <c r="D161" s="300">
        <v>8000</v>
      </c>
      <c r="E161" s="293"/>
      <c r="F161" s="294"/>
      <c r="G161" s="295"/>
      <c r="H161" s="296"/>
      <c r="K161" s="1"/>
    </row>
    <row r="162" spans="1:11" x14ac:dyDescent="0.3">
      <c r="A162" s="297"/>
      <c r="B162" s="290"/>
      <c r="C162" s="306" t="s">
        <v>457</v>
      </c>
      <c r="D162" s="300">
        <v>8000</v>
      </c>
      <c r="E162" s="293"/>
      <c r="F162" s="294"/>
      <c r="G162" s="295"/>
      <c r="H162" s="296"/>
      <c r="K162" s="1"/>
    </row>
    <row r="163" spans="1:11" x14ac:dyDescent="0.3">
      <c r="A163" s="297"/>
      <c r="B163" s="290"/>
      <c r="C163" s="306" t="s">
        <v>458</v>
      </c>
      <c r="D163" s="300">
        <v>14000</v>
      </c>
      <c r="E163" s="293"/>
      <c r="F163" s="294"/>
      <c r="G163" s="295"/>
      <c r="H163" s="296"/>
      <c r="K163" s="1"/>
    </row>
    <row r="164" spans="1:11" x14ac:dyDescent="0.3">
      <c r="A164" s="297"/>
      <c r="B164" s="290"/>
      <c r="C164" s="306" t="s">
        <v>459</v>
      </c>
      <c r="D164" s="300">
        <v>20000</v>
      </c>
      <c r="E164" s="293"/>
      <c r="F164" s="294"/>
      <c r="G164" s="295"/>
      <c r="H164" s="296"/>
      <c r="K164" s="1"/>
    </row>
    <row r="165" spans="1:11" x14ac:dyDescent="0.3">
      <c r="A165" s="297"/>
      <c r="B165" s="290"/>
      <c r="C165" s="307" t="s">
        <v>460</v>
      </c>
      <c r="D165" s="300">
        <v>6000</v>
      </c>
      <c r="E165" s="293"/>
      <c r="F165" s="294"/>
      <c r="G165" s="295"/>
      <c r="H165" s="296"/>
      <c r="K165" s="1"/>
    </row>
    <row r="166" spans="1:11" x14ac:dyDescent="0.3">
      <c r="A166" s="297"/>
      <c r="B166" s="290"/>
      <c r="C166" s="307" t="s">
        <v>461</v>
      </c>
      <c r="D166" s="300">
        <v>6000</v>
      </c>
      <c r="E166" s="293"/>
      <c r="F166" s="294"/>
      <c r="G166" s="295"/>
      <c r="H166" s="296"/>
      <c r="K166" s="1"/>
    </row>
    <row r="167" spans="1:11" x14ac:dyDescent="0.3">
      <c r="A167" s="297"/>
      <c r="B167" s="290"/>
      <c r="C167" s="306" t="s">
        <v>183</v>
      </c>
      <c r="D167" s="300">
        <v>14000</v>
      </c>
      <c r="E167" s="293"/>
      <c r="F167" s="294"/>
      <c r="G167" s="295"/>
      <c r="H167" s="296"/>
      <c r="K167" s="1"/>
    </row>
    <row r="168" spans="1:11" x14ac:dyDescent="0.3">
      <c r="A168" s="297"/>
      <c r="B168" s="290"/>
      <c r="C168" s="307" t="s">
        <v>462</v>
      </c>
      <c r="D168" s="300">
        <v>6000</v>
      </c>
      <c r="E168" s="293"/>
      <c r="F168" s="294"/>
      <c r="G168" s="295"/>
      <c r="H168" s="296"/>
      <c r="K168" s="1"/>
    </row>
    <row r="169" spans="1:11" x14ac:dyDescent="0.3">
      <c r="A169" s="297"/>
      <c r="B169" s="290"/>
      <c r="C169" s="306" t="s">
        <v>463</v>
      </c>
      <c r="D169" s="300">
        <v>6000</v>
      </c>
      <c r="E169" s="293"/>
      <c r="F169" s="294"/>
      <c r="G169" s="295"/>
      <c r="H169" s="296"/>
      <c r="K169" s="1"/>
    </row>
    <row r="170" spans="1:11" x14ac:dyDescent="0.3">
      <c r="A170" s="297"/>
      <c r="B170" s="290"/>
      <c r="C170" s="306" t="s">
        <v>174</v>
      </c>
      <c r="D170" s="300">
        <v>8000</v>
      </c>
      <c r="E170" s="293"/>
      <c r="F170" s="294"/>
      <c r="G170" s="295"/>
      <c r="H170" s="296"/>
      <c r="K170" s="1"/>
    </row>
    <row r="171" spans="1:11" x14ac:dyDescent="0.3">
      <c r="A171" s="297"/>
      <c r="B171" s="290"/>
      <c r="C171" s="306" t="s">
        <v>364</v>
      </c>
      <c r="D171" s="300">
        <v>6000</v>
      </c>
      <c r="E171" s="293"/>
      <c r="F171" s="294"/>
      <c r="G171" s="295"/>
      <c r="H171" s="296"/>
      <c r="K171" s="1"/>
    </row>
    <row r="172" spans="1:11" x14ac:dyDescent="0.3">
      <c r="A172" s="297"/>
      <c r="B172" s="290"/>
      <c r="C172" s="306" t="s">
        <v>464</v>
      </c>
      <c r="D172" s="300">
        <v>6000</v>
      </c>
      <c r="E172" s="293"/>
      <c r="F172" s="294"/>
      <c r="G172" s="295"/>
      <c r="H172" s="296"/>
      <c r="K172" s="1"/>
    </row>
    <row r="173" spans="1:11" x14ac:dyDescent="0.3">
      <c r="A173" s="297"/>
      <c r="B173" s="290"/>
      <c r="C173" s="306" t="s">
        <v>465</v>
      </c>
      <c r="D173" s="300">
        <v>6000</v>
      </c>
      <c r="E173" s="293"/>
      <c r="F173" s="294"/>
      <c r="G173" s="295"/>
      <c r="H173" s="296"/>
      <c r="K173" s="1"/>
    </row>
    <row r="174" spans="1:11" x14ac:dyDescent="0.3">
      <c r="A174" s="297"/>
      <c r="B174" s="290"/>
      <c r="C174" s="307" t="s">
        <v>466</v>
      </c>
      <c r="D174" s="300">
        <v>6000</v>
      </c>
      <c r="E174" s="293"/>
      <c r="F174" s="294"/>
      <c r="G174" s="295"/>
      <c r="H174" s="296"/>
      <c r="K174" s="1"/>
    </row>
    <row r="175" spans="1:11" x14ac:dyDescent="0.3">
      <c r="A175" s="297"/>
      <c r="B175" s="290"/>
      <c r="C175" s="306" t="s">
        <v>467</v>
      </c>
      <c r="D175" s="300">
        <v>6000</v>
      </c>
      <c r="E175" s="293"/>
      <c r="F175" s="294"/>
      <c r="G175" s="295"/>
      <c r="H175" s="296"/>
      <c r="K175" s="1"/>
    </row>
    <row r="176" spans="1:11" x14ac:dyDescent="0.3">
      <c r="A176" s="297"/>
      <c r="B176" s="290"/>
      <c r="C176" s="306" t="s">
        <v>161</v>
      </c>
      <c r="D176" s="300">
        <v>8000</v>
      </c>
      <c r="E176" s="293"/>
      <c r="F176" s="294"/>
      <c r="G176" s="295"/>
      <c r="H176" s="296"/>
      <c r="K176" s="1"/>
    </row>
    <row r="177" spans="1:11" x14ac:dyDescent="0.3">
      <c r="A177" s="297"/>
      <c r="B177" s="290"/>
      <c r="C177" s="311" t="s">
        <v>468</v>
      </c>
      <c r="D177" s="300">
        <v>20000</v>
      </c>
      <c r="E177" s="293"/>
      <c r="F177" s="294"/>
      <c r="G177" s="295"/>
      <c r="H177" s="296"/>
      <c r="K177" s="1"/>
    </row>
    <row r="178" spans="1:11" x14ac:dyDescent="0.3">
      <c r="A178" s="297"/>
      <c r="B178" s="290"/>
      <c r="C178" s="306" t="s">
        <v>469</v>
      </c>
      <c r="D178" s="300">
        <v>6000</v>
      </c>
      <c r="E178" s="293"/>
      <c r="F178" s="294"/>
      <c r="G178" s="295"/>
      <c r="H178" s="296"/>
      <c r="K178" s="1"/>
    </row>
    <row r="179" spans="1:11" x14ac:dyDescent="0.3">
      <c r="A179" s="297"/>
      <c r="B179" s="290"/>
      <c r="C179" s="306" t="s">
        <v>470</v>
      </c>
      <c r="D179" s="300">
        <v>6000</v>
      </c>
      <c r="E179" s="293"/>
      <c r="F179" s="294"/>
      <c r="G179" s="295"/>
      <c r="H179" s="296"/>
      <c r="K179" s="1"/>
    </row>
    <row r="180" spans="1:11" x14ac:dyDescent="0.3">
      <c r="A180" s="297"/>
      <c r="B180" s="290"/>
      <c r="C180" s="306" t="s">
        <v>162</v>
      </c>
      <c r="D180" s="300">
        <v>6000</v>
      </c>
      <c r="E180" s="293"/>
      <c r="F180" s="294"/>
      <c r="G180" s="295"/>
      <c r="H180" s="296"/>
      <c r="K180" s="1"/>
    </row>
    <row r="181" spans="1:11" x14ac:dyDescent="0.3">
      <c r="A181" s="297"/>
      <c r="B181" s="290"/>
      <c r="C181" s="306" t="s">
        <v>173</v>
      </c>
      <c r="D181" s="300">
        <v>8000</v>
      </c>
      <c r="E181" s="293"/>
      <c r="F181" s="294"/>
      <c r="G181" s="295"/>
      <c r="H181" s="296"/>
      <c r="K181" s="1"/>
    </row>
    <row r="182" spans="1:11" x14ac:dyDescent="0.3">
      <c r="A182" s="297"/>
      <c r="B182" s="290"/>
      <c r="C182" s="309" t="s">
        <v>471</v>
      </c>
      <c r="D182" s="300">
        <v>6000</v>
      </c>
      <c r="E182" s="293"/>
      <c r="F182" s="294"/>
      <c r="G182" s="295"/>
      <c r="H182" s="296"/>
      <c r="K182" s="1"/>
    </row>
    <row r="183" spans="1:11" x14ac:dyDescent="0.3">
      <c r="A183" s="297"/>
      <c r="B183" s="290"/>
      <c r="C183" s="306" t="s">
        <v>472</v>
      </c>
      <c r="D183" s="300">
        <v>6000</v>
      </c>
      <c r="E183" s="293"/>
      <c r="F183" s="294"/>
      <c r="G183" s="295"/>
      <c r="H183" s="296"/>
      <c r="K183" s="1"/>
    </row>
    <row r="184" spans="1:11" x14ac:dyDescent="0.3">
      <c r="A184" s="297"/>
      <c r="B184" s="290"/>
      <c r="C184" s="306" t="s">
        <v>169</v>
      </c>
      <c r="D184" s="300">
        <v>8000</v>
      </c>
      <c r="E184" s="293"/>
      <c r="F184" s="294"/>
      <c r="G184" s="295"/>
      <c r="H184" s="296"/>
      <c r="K184" s="1"/>
    </row>
    <row r="185" spans="1:11" x14ac:dyDescent="0.3">
      <c r="A185" s="297"/>
      <c r="B185" s="290"/>
      <c r="C185" s="306" t="s">
        <v>188</v>
      </c>
      <c r="D185" s="300">
        <v>6000</v>
      </c>
      <c r="E185" s="293"/>
      <c r="F185" s="294"/>
      <c r="G185" s="295"/>
      <c r="H185" s="296"/>
      <c r="K185" s="1"/>
    </row>
    <row r="186" spans="1:11" x14ac:dyDescent="0.3">
      <c r="A186" s="297"/>
      <c r="B186" s="290"/>
      <c r="C186" s="306" t="s">
        <v>473</v>
      </c>
      <c r="D186" s="300">
        <v>6000</v>
      </c>
      <c r="E186" s="293"/>
      <c r="F186" s="294"/>
      <c r="G186" s="295"/>
      <c r="H186" s="296"/>
      <c r="K186" s="1"/>
    </row>
    <row r="187" spans="1:11" x14ac:dyDescent="0.3">
      <c r="A187" s="297"/>
      <c r="B187" s="290"/>
      <c r="C187" s="306" t="s">
        <v>474</v>
      </c>
      <c r="D187" s="300">
        <v>20000</v>
      </c>
      <c r="E187" s="293"/>
      <c r="F187" s="294"/>
      <c r="G187" s="295"/>
      <c r="H187" s="296"/>
      <c r="K187" s="1"/>
    </row>
    <row r="188" spans="1:11" x14ac:dyDescent="0.3">
      <c r="A188" s="297"/>
      <c r="B188" s="290"/>
      <c r="C188" s="306" t="s">
        <v>168</v>
      </c>
      <c r="D188" s="300">
        <v>8000</v>
      </c>
      <c r="E188" s="293"/>
      <c r="F188" s="294"/>
      <c r="G188" s="295"/>
      <c r="H188" s="296"/>
      <c r="K188" s="1"/>
    </row>
    <row r="189" spans="1:11" x14ac:dyDescent="0.3">
      <c r="A189" s="297"/>
      <c r="B189" s="290"/>
      <c r="C189" s="308" t="s">
        <v>182</v>
      </c>
      <c r="D189" s="300">
        <v>8000</v>
      </c>
      <c r="E189" s="293"/>
      <c r="F189" s="294"/>
      <c r="G189" s="295"/>
      <c r="H189" s="296"/>
      <c r="K189" s="1"/>
    </row>
    <row r="190" spans="1:11" x14ac:dyDescent="0.3">
      <c r="A190" s="297"/>
      <c r="B190" s="290"/>
      <c r="C190" s="308" t="s">
        <v>176</v>
      </c>
      <c r="D190" s="300">
        <v>8000</v>
      </c>
      <c r="E190" s="293"/>
      <c r="F190" s="294"/>
      <c r="G190" s="295"/>
      <c r="H190" s="296"/>
      <c r="K190" s="1"/>
    </row>
    <row r="191" spans="1:11" x14ac:dyDescent="0.3">
      <c r="A191" s="297"/>
      <c r="B191" s="290"/>
      <c r="C191" s="308" t="s">
        <v>475</v>
      </c>
      <c r="D191" s="300">
        <v>6000</v>
      </c>
      <c r="E191" s="293"/>
      <c r="F191" s="294"/>
      <c r="G191" s="295"/>
      <c r="H191" s="296"/>
      <c r="K191" s="1"/>
    </row>
    <row r="192" spans="1:11" x14ac:dyDescent="0.3">
      <c r="A192" s="297"/>
      <c r="B192" s="290"/>
      <c r="C192" s="306" t="s">
        <v>476</v>
      </c>
      <c r="D192" s="300">
        <v>6000</v>
      </c>
      <c r="E192" s="293"/>
      <c r="F192" s="294"/>
      <c r="G192" s="295"/>
      <c r="H192" s="296"/>
      <c r="K192" s="1"/>
    </row>
    <row r="193" spans="1:15" x14ac:dyDescent="0.3">
      <c r="A193" s="297"/>
      <c r="B193" s="290"/>
      <c r="C193" s="306" t="s">
        <v>477</v>
      </c>
      <c r="D193" s="300">
        <v>8000</v>
      </c>
      <c r="E193" s="293"/>
      <c r="F193" s="294"/>
      <c r="G193" s="295"/>
      <c r="H193" s="296"/>
      <c r="K193" s="1"/>
    </row>
    <row r="194" spans="1:15" x14ac:dyDescent="0.3">
      <c r="A194" s="297"/>
      <c r="B194" s="290"/>
      <c r="C194" s="306" t="s">
        <v>478</v>
      </c>
      <c r="D194" s="300">
        <v>6000</v>
      </c>
      <c r="E194" s="293"/>
      <c r="F194" s="294"/>
      <c r="G194" s="295"/>
      <c r="H194" s="296"/>
      <c r="K194" s="1"/>
    </row>
    <row r="195" spans="1:15" x14ac:dyDescent="0.3">
      <c r="A195" s="297"/>
      <c r="B195" s="290"/>
      <c r="C195" s="306" t="s">
        <v>479</v>
      </c>
      <c r="D195" s="300">
        <v>6000</v>
      </c>
      <c r="E195" s="293"/>
      <c r="F195" s="294"/>
      <c r="G195" s="295"/>
      <c r="H195" s="296"/>
      <c r="K195" s="1"/>
    </row>
    <row r="196" spans="1:15" x14ac:dyDescent="0.3">
      <c r="A196" s="297"/>
      <c r="B196" s="290"/>
      <c r="C196" s="306" t="s">
        <v>194</v>
      </c>
      <c r="D196" s="300">
        <v>6000</v>
      </c>
      <c r="E196" s="293"/>
      <c r="F196" s="294"/>
      <c r="G196" s="295"/>
      <c r="H196" s="296"/>
      <c r="K196" s="1"/>
    </row>
    <row r="197" spans="1:15" x14ac:dyDescent="0.3">
      <c r="A197" s="297"/>
      <c r="B197" s="290"/>
      <c r="C197" s="307" t="s">
        <v>480</v>
      </c>
      <c r="D197" s="300">
        <v>6000</v>
      </c>
      <c r="E197" s="293"/>
      <c r="F197" s="294"/>
      <c r="G197" s="295"/>
      <c r="H197" s="296"/>
      <c r="K197" s="1"/>
    </row>
    <row r="198" spans="1:15" x14ac:dyDescent="0.3">
      <c r="A198" s="297"/>
      <c r="B198" s="290"/>
      <c r="C198" s="307" t="s">
        <v>481</v>
      </c>
      <c r="D198" s="300">
        <v>8000</v>
      </c>
      <c r="E198" s="293"/>
      <c r="F198" s="294"/>
      <c r="G198" s="295"/>
      <c r="H198" s="296"/>
      <c r="K198" s="1"/>
    </row>
    <row r="199" spans="1:15" x14ac:dyDescent="0.3">
      <c r="A199" s="297"/>
      <c r="B199" s="290"/>
      <c r="C199" s="306" t="s">
        <v>482</v>
      </c>
      <c r="D199" s="300">
        <v>8000</v>
      </c>
      <c r="E199" s="293"/>
      <c r="F199" s="294"/>
      <c r="G199" s="295"/>
      <c r="H199" s="296"/>
      <c r="K199" s="1"/>
    </row>
    <row r="200" spans="1:15" x14ac:dyDescent="0.3">
      <c r="A200" s="297"/>
      <c r="B200" s="290"/>
      <c r="C200" s="312"/>
      <c r="D200" s="300"/>
      <c r="E200" s="293"/>
      <c r="F200" s="294"/>
      <c r="G200" s="295"/>
      <c r="H200" s="296"/>
      <c r="K200" s="1"/>
    </row>
    <row r="201" spans="1:15" x14ac:dyDescent="0.3">
      <c r="A201" s="284"/>
      <c r="B201" s="285"/>
      <c r="C201" s="286"/>
      <c r="D201" s="216"/>
      <c r="E201" s="37"/>
      <c r="F201" s="37"/>
      <c r="G201" s="287"/>
      <c r="H201" s="288"/>
      <c r="M201" s="7"/>
    </row>
    <row r="202" spans="1:15" ht="19.5" thickBot="1" x14ac:dyDescent="0.35">
      <c r="A202" s="273"/>
      <c r="B202" s="274"/>
      <c r="C202" s="200" t="s">
        <v>6</v>
      </c>
      <c r="D202" s="163">
        <f>SUM(D7:D201)</f>
        <v>1458000</v>
      </c>
      <c r="E202" s="275">
        <f>SUM(E7:E201)</f>
        <v>0</v>
      </c>
      <c r="F202" s="275">
        <f>SUM(F7:F201)</f>
        <v>0</v>
      </c>
      <c r="G202" s="303">
        <f>D202-E202-F202</f>
        <v>1458000</v>
      </c>
      <c r="H202" s="277"/>
      <c r="M202" s="7"/>
    </row>
    <row r="203" spans="1:15" ht="19.5" thickTop="1" x14ac:dyDescent="0.3">
      <c r="K203" s="180"/>
      <c r="L203" s="180"/>
      <c r="M203" s="180"/>
      <c r="N203" s="3"/>
      <c r="O203" s="278"/>
    </row>
    <row r="204" spans="1:15" x14ac:dyDescent="0.3">
      <c r="G204" s="7"/>
      <c r="K204" s="180"/>
      <c r="L204" s="180"/>
      <c r="M204" s="180"/>
      <c r="N204" s="3"/>
    </row>
    <row r="205" spans="1:15" x14ac:dyDescent="0.3">
      <c r="G205" s="7"/>
      <c r="K205" s="180"/>
      <c r="L205" s="180"/>
      <c r="M205" s="62"/>
      <c r="N205" s="3"/>
    </row>
    <row r="206" spans="1:15" x14ac:dyDescent="0.3">
      <c r="G206" s="7"/>
      <c r="K206" s="279"/>
      <c r="L206" s="180"/>
      <c r="M206" s="3"/>
      <c r="N206" s="3"/>
    </row>
    <row r="207" spans="1:15" x14ac:dyDescent="0.3">
      <c r="G207" s="47"/>
      <c r="K207" s="238"/>
      <c r="L207" s="238"/>
      <c r="M207" s="7"/>
    </row>
    <row r="208" spans="1:15" x14ac:dyDescent="0.3">
      <c r="G208" s="47"/>
      <c r="M208" s="47"/>
    </row>
    <row r="209" spans="4:13" x14ac:dyDescent="0.3">
      <c r="E209" s="7"/>
    </row>
    <row r="211" spans="4:13" x14ac:dyDescent="0.3">
      <c r="M211" s="47"/>
    </row>
    <row r="212" spans="4:13" x14ac:dyDescent="0.3">
      <c r="M212" s="7"/>
    </row>
    <row r="213" spans="4:13" x14ac:dyDescent="0.3">
      <c r="M213" s="7"/>
    </row>
    <row r="214" spans="4:13" x14ac:dyDescent="0.3">
      <c r="M214" s="47"/>
    </row>
    <row r="215" spans="4:13" x14ac:dyDescent="0.3">
      <c r="D215" s="7"/>
      <c r="E215" s="280"/>
      <c r="F215" s="280"/>
      <c r="M215" s="280"/>
    </row>
    <row r="216" spans="4:13" x14ac:dyDescent="0.3">
      <c r="D216" s="7"/>
      <c r="E216" s="280"/>
      <c r="F216" s="280"/>
      <c r="K216" s="7">
        <f>L211-K215</f>
        <v>0</v>
      </c>
      <c r="M216" s="280"/>
    </row>
    <row r="217" spans="4:13" x14ac:dyDescent="0.3">
      <c r="D217" s="7"/>
      <c r="E217" s="280"/>
      <c r="F217" s="280"/>
      <c r="M217" s="280"/>
    </row>
    <row r="218" spans="4:13" x14ac:dyDescent="0.3">
      <c r="D218" s="7"/>
      <c r="E218" s="280"/>
      <c r="F218" s="280"/>
      <c r="M218" s="280"/>
    </row>
    <row r="220" spans="4:13" ht="19.5" thickBot="1" x14ac:dyDescent="0.35">
      <c r="D220" s="62"/>
      <c r="L220" s="239"/>
    </row>
    <row r="221" spans="4:13" ht="19.5" thickTop="1" x14ac:dyDescent="0.3"/>
  </sheetData>
  <mergeCells count="2">
    <mergeCell ref="A1:G1"/>
    <mergeCell ref="A2:H2"/>
  </mergeCells>
  <pageMargins left="0.41" right="0.15" top="0.14000000000000001" bottom="0.14000000000000001" header="0.22" footer="0.140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43"/>
  <sheetViews>
    <sheetView workbookViewId="0">
      <selection activeCell="I61" sqref="I61"/>
    </sheetView>
  </sheetViews>
  <sheetFormatPr defaultRowHeight="12.75" x14ac:dyDescent="0.2"/>
  <cols>
    <col min="1" max="1" width="4" customWidth="1"/>
    <col min="2" max="2" width="22" customWidth="1"/>
    <col min="3" max="3" width="12.85546875" customWidth="1"/>
    <col min="4" max="4" width="13.85546875" customWidth="1"/>
    <col min="5" max="5" width="12.140625" customWidth="1"/>
    <col min="6" max="6" width="13.140625" customWidth="1"/>
    <col min="7" max="7" width="8.5703125" customWidth="1"/>
    <col min="8" max="8" width="10.5703125" customWidth="1"/>
    <col min="9" max="9" width="18.7109375" customWidth="1"/>
    <col min="10" max="10" width="12.7109375" customWidth="1"/>
    <col min="11" max="11" width="10.85546875" customWidth="1"/>
    <col min="12" max="12" width="10.28515625" bestFit="1" customWidth="1"/>
  </cols>
  <sheetData>
    <row r="3" spans="1:10" ht="21" x14ac:dyDescent="0.35">
      <c r="A3" s="313" t="s">
        <v>134</v>
      </c>
      <c r="B3" s="313"/>
      <c r="C3" s="313"/>
      <c r="D3" s="313"/>
      <c r="E3" s="313"/>
      <c r="F3" s="313"/>
      <c r="G3" s="313"/>
      <c r="I3" s="11"/>
      <c r="J3" s="11"/>
    </row>
    <row r="4" spans="1:10" ht="21.75" x14ac:dyDescent="0.4">
      <c r="A4" s="313" t="s">
        <v>13</v>
      </c>
      <c r="B4" s="313"/>
      <c r="C4" s="313"/>
      <c r="D4" s="313"/>
      <c r="E4" s="313"/>
      <c r="F4" s="313"/>
      <c r="G4" s="313"/>
      <c r="I4" s="11"/>
      <c r="J4" s="65"/>
    </row>
    <row r="5" spans="1:10" ht="21" x14ac:dyDescent="0.35">
      <c r="A5" s="313" t="s">
        <v>324</v>
      </c>
      <c r="B5" s="313"/>
      <c r="C5" s="313"/>
      <c r="D5" s="313"/>
      <c r="E5" s="313"/>
      <c r="F5" s="313"/>
      <c r="G5" s="313"/>
      <c r="I5" s="11"/>
    </row>
    <row r="6" spans="1:10" ht="21" x14ac:dyDescent="0.35">
      <c r="A6" s="14" t="s">
        <v>7</v>
      </c>
      <c r="B6" s="14"/>
      <c r="C6" s="260"/>
      <c r="D6" s="14"/>
      <c r="E6" s="14"/>
      <c r="F6" s="14"/>
      <c r="G6" s="14"/>
      <c r="I6" s="11"/>
    </row>
    <row r="7" spans="1:10" ht="21" x14ac:dyDescent="0.35">
      <c r="A7" s="15"/>
      <c r="B7" s="16"/>
      <c r="C7" s="15"/>
      <c r="D7" s="16"/>
      <c r="E7" s="15" t="s">
        <v>121</v>
      </c>
      <c r="F7" s="15"/>
      <c r="G7" s="188" t="s">
        <v>10</v>
      </c>
      <c r="H7" s="187" t="s">
        <v>118</v>
      </c>
      <c r="I7" s="11"/>
    </row>
    <row r="8" spans="1:10" ht="21" x14ac:dyDescent="0.35">
      <c r="A8" s="255" t="s">
        <v>8</v>
      </c>
      <c r="B8" s="16" t="s">
        <v>4</v>
      </c>
      <c r="C8" s="255" t="s">
        <v>9</v>
      </c>
      <c r="D8" s="16" t="s">
        <v>11</v>
      </c>
      <c r="E8" s="255" t="s">
        <v>122</v>
      </c>
      <c r="F8" s="259" t="s">
        <v>123</v>
      </c>
      <c r="G8" s="256" t="s">
        <v>120</v>
      </c>
      <c r="H8" s="257" t="s">
        <v>27</v>
      </c>
      <c r="I8" s="11"/>
    </row>
    <row r="9" spans="1:10" ht="21" x14ac:dyDescent="0.35">
      <c r="A9" s="17"/>
      <c r="B9" s="18"/>
      <c r="C9" s="17"/>
      <c r="D9" s="18"/>
      <c r="E9" s="185" t="s">
        <v>38</v>
      </c>
      <c r="F9" s="17"/>
      <c r="G9" s="185" t="s">
        <v>11</v>
      </c>
      <c r="H9" s="258" t="s">
        <v>119</v>
      </c>
      <c r="I9" s="11"/>
      <c r="J9" s="11"/>
    </row>
    <row r="10" spans="1:10" ht="18.75" x14ac:dyDescent="0.3">
      <c r="A10" s="4"/>
      <c r="B10" s="5"/>
      <c r="C10" s="261"/>
      <c r="D10" s="38"/>
      <c r="E10" s="37"/>
      <c r="F10" s="34"/>
      <c r="G10" s="28"/>
      <c r="H10" s="186"/>
      <c r="I10" s="11"/>
      <c r="J10" s="11"/>
    </row>
    <row r="11" spans="1:10" ht="18.75" x14ac:dyDescent="0.3">
      <c r="A11" s="29">
        <v>1</v>
      </c>
      <c r="B11" s="5" t="s">
        <v>5</v>
      </c>
      <c r="C11" s="44">
        <v>19106710</v>
      </c>
      <c r="D11" s="7">
        <v>7030207.6299999999</v>
      </c>
      <c r="E11" s="40"/>
      <c r="F11" s="27">
        <f>C11-D11-E11</f>
        <v>12076502.370000001</v>
      </c>
      <c r="G11" s="28">
        <f>D11*100/C11</f>
        <v>36.794443575058189</v>
      </c>
      <c r="H11" s="28">
        <v>20.05</v>
      </c>
      <c r="I11" s="11"/>
      <c r="J11" s="11"/>
    </row>
    <row r="12" spans="1:10" ht="18.75" x14ac:dyDescent="0.3">
      <c r="A12" s="4">
        <v>2</v>
      </c>
      <c r="B12" s="48" t="s">
        <v>60</v>
      </c>
      <c r="C12" s="44">
        <v>0</v>
      </c>
      <c r="D12" s="44">
        <v>0</v>
      </c>
      <c r="E12" s="44">
        <v>0</v>
      </c>
      <c r="F12" s="27">
        <f t="shared" ref="F12" si="0">C12-D12-E12</f>
        <v>0</v>
      </c>
      <c r="G12" s="262" t="s">
        <v>132</v>
      </c>
      <c r="H12" s="28">
        <v>0</v>
      </c>
      <c r="I12" s="11"/>
    </row>
    <row r="13" spans="1:10" ht="18.75" x14ac:dyDescent="0.3">
      <c r="A13" s="29"/>
      <c r="B13" s="48"/>
      <c r="C13" s="40"/>
      <c r="D13" s="6"/>
      <c r="E13" s="53"/>
      <c r="F13" s="27"/>
      <c r="G13" s="28"/>
      <c r="H13" s="6"/>
      <c r="I13" s="11"/>
    </row>
    <row r="14" spans="1:10" ht="18.75" x14ac:dyDescent="0.3">
      <c r="A14" s="29"/>
      <c r="B14" s="48"/>
      <c r="C14" s="6"/>
      <c r="D14" s="52"/>
      <c r="E14" s="53"/>
      <c r="F14" s="27"/>
      <c r="G14" s="28"/>
      <c r="H14" s="6"/>
      <c r="I14" s="11"/>
    </row>
    <row r="15" spans="1:10" ht="18.75" x14ac:dyDescent="0.3">
      <c r="A15" s="4"/>
      <c r="B15" s="5"/>
      <c r="C15" s="6"/>
      <c r="D15" s="52"/>
      <c r="E15" s="44"/>
      <c r="F15" s="27"/>
      <c r="G15" s="28"/>
      <c r="H15" s="6"/>
      <c r="I15" s="11"/>
    </row>
    <row r="16" spans="1:10" ht="18.75" x14ac:dyDescent="0.3">
      <c r="A16" s="4"/>
      <c r="B16" s="5"/>
      <c r="C16" s="6"/>
      <c r="D16" s="52"/>
      <c r="E16" s="6"/>
      <c r="F16" s="54"/>
      <c r="G16" s="28"/>
      <c r="H16" s="28"/>
      <c r="I16" s="11"/>
      <c r="J16" s="50"/>
    </row>
    <row r="17" spans="1:12" ht="21" x14ac:dyDescent="0.45">
      <c r="A17" s="29"/>
      <c r="B17" s="5"/>
      <c r="C17" s="6"/>
      <c r="D17" s="8"/>
      <c r="E17" s="6"/>
      <c r="F17" s="27"/>
      <c r="G17" s="28"/>
      <c r="H17" s="28"/>
      <c r="I17" s="184"/>
      <c r="J17" s="39"/>
    </row>
    <row r="18" spans="1:12" ht="21" x14ac:dyDescent="0.45">
      <c r="A18" s="4"/>
      <c r="B18" s="5"/>
      <c r="C18" s="30"/>
      <c r="D18" s="31"/>
      <c r="E18" s="30"/>
      <c r="F18" s="27"/>
      <c r="G18" s="28"/>
      <c r="H18" s="28"/>
      <c r="I18" s="51"/>
      <c r="J18" s="39"/>
      <c r="K18" s="39"/>
      <c r="L18" s="39"/>
    </row>
    <row r="19" spans="1:12" ht="21" x14ac:dyDescent="0.45">
      <c r="A19" s="32"/>
      <c r="B19" s="33"/>
      <c r="C19" s="30"/>
      <c r="D19" s="31"/>
      <c r="E19" s="30"/>
      <c r="F19" s="27"/>
      <c r="G19" s="28"/>
      <c r="H19" s="28"/>
      <c r="I19" s="41"/>
      <c r="J19" s="11"/>
    </row>
    <row r="20" spans="1:12" ht="21" x14ac:dyDescent="0.45">
      <c r="A20" s="32"/>
      <c r="B20" s="33"/>
      <c r="C20" s="30"/>
      <c r="D20" s="31"/>
      <c r="E20" s="30"/>
      <c r="F20" s="34"/>
      <c r="G20" s="28"/>
      <c r="H20" s="28"/>
      <c r="I20" s="179"/>
      <c r="J20" s="178"/>
      <c r="K20" s="41"/>
      <c r="L20" s="41"/>
    </row>
    <row r="21" spans="1:12" ht="18.75" x14ac:dyDescent="0.3">
      <c r="A21" s="4"/>
      <c r="B21" s="5"/>
      <c r="C21" s="6"/>
      <c r="D21" s="8"/>
      <c r="E21" s="6"/>
      <c r="F21" s="27"/>
      <c r="G21" s="28"/>
      <c r="H21" s="28"/>
      <c r="I21" s="66"/>
      <c r="J21" s="11"/>
    </row>
    <row r="22" spans="1:12" ht="18.75" x14ac:dyDescent="0.3">
      <c r="A22" s="4"/>
      <c r="B22" s="5"/>
      <c r="C22" s="6"/>
      <c r="D22" s="8"/>
      <c r="E22" s="6"/>
      <c r="F22" s="27"/>
      <c r="G22" s="28"/>
      <c r="H22" s="28"/>
      <c r="I22" s="11"/>
      <c r="J22" s="11"/>
    </row>
    <row r="23" spans="1:12" ht="18.75" x14ac:dyDescent="0.3">
      <c r="A23" s="32"/>
      <c r="B23" s="33"/>
      <c r="C23" s="30"/>
      <c r="D23" s="31"/>
      <c r="E23" s="30"/>
      <c r="F23" s="30"/>
      <c r="G23" s="30"/>
      <c r="H23" s="30"/>
      <c r="I23" s="11"/>
      <c r="J23" s="11"/>
    </row>
    <row r="24" spans="1:12" ht="18.75" x14ac:dyDescent="0.3">
      <c r="A24" s="2"/>
      <c r="B24" s="26" t="s">
        <v>6</v>
      </c>
      <c r="C24" s="189">
        <f>SUM(C10:C23)</f>
        <v>19106710</v>
      </c>
      <c r="D24" s="182">
        <f>SUM(D10:D23)</f>
        <v>7030207.6299999999</v>
      </c>
      <c r="E24" s="177">
        <f>SUM(E10:E23)</f>
        <v>0</v>
      </c>
      <c r="F24" s="35">
        <f>SUM(F10:F23)</f>
        <v>12076502.370000001</v>
      </c>
      <c r="G24" s="36">
        <f>D24*100/C24</f>
        <v>36.794443575058189</v>
      </c>
      <c r="H24" s="36"/>
      <c r="I24" s="50"/>
      <c r="J24" s="11"/>
    </row>
    <row r="25" spans="1:12" ht="18.75" x14ac:dyDescent="0.3">
      <c r="A25" s="3"/>
      <c r="B25" s="49"/>
      <c r="C25" s="62"/>
      <c r="D25" s="62"/>
      <c r="E25" s="63"/>
      <c r="F25" s="62"/>
      <c r="G25" s="64"/>
      <c r="H25" s="64"/>
      <c r="I25" s="50"/>
      <c r="J25" s="11"/>
    </row>
    <row r="26" spans="1:12" ht="21" x14ac:dyDescent="0.35">
      <c r="A26" s="3"/>
      <c r="B26" s="20" t="s">
        <v>19</v>
      </c>
      <c r="C26" s="62"/>
      <c r="D26" s="62"/>
      <c r="E26" s="63"/>
      <c r="F26" s="62"/>
      <c r="G26" s="64"/>
      <c r="H26" s="64"/>
      <c r="I26" s="50"/>
      <c r="J26" s="11"/>
    </row>
    <row r="27" spans="1:12" ht="23.25" x14ac:dyDescent="0.5">
      <c r="A27" s="19"/>
      <c r="B27" s="21" t="s">
        <v>54</v>
      </c>
      <c r="C27" s="21"/>
      <c r="D27" s="21" t="s">
        <v>53</v>
      </c>
      <c r="E27" s="20"/>
      <c r="F27" s="21" t="s">
        <v>20</v>
      </c>
      <c r="G27" s="20"/>
      <c r="H27" s="13"/>
      <c r="I27" s="50"/>
    </row>
    <row r="28" spans="1:12" ht="21" x14ac:dyDescent="0.35">
      <c r="A28" s="19"/>
      <c r="B28" s="20" t="s">
        <v>124</v>
      </c>
      <c r="C28" s="20"/>
      <c r="D28" s="20" t="s">
        <v>128</v>
      </c>
      <c r="E28" s="20"/>
      <c r="F28" s="20" t="s">
        <v>128</v>
      </c>
      <c r="G28" s="20"/>
    </row>
    <row r="29" spans="1:12" ht="21" x14ac:dyDescent="0.35">
      <c r="A29" s="19"/>
      <c r="B29" s="20" t="s">
        <v>125</v>
      </c>
      <c r="C29" s="20"/>
      <c r="D29" s="20" t="s">
        <v>128</v>
      </c>
      <c r="E29" s="20"/>
      <c r="F29" s="20" t="s">
        <v>128</v>
      </c>
      <c r="G29" s="20"/>
    </row>
    <row r="30" spans="1:12" ht="21" x14ac:dyDescent="0.35">
      <c r="A30" s="19"/>
      <c r="B30" s="20" t="s">
        <v>126</v>
      </c>
      <c r="C30" s="20"/>
      <c r="D30" s="20" t="s">
        <v>128</v>
      </c>
      <c r="E30" s="20"/>
      <c r="F30" s="20" t="s">
        <v>128</v>
      </c>
      <c r="G30" s="20"/>
    </row>
    <row r="31" spans="1:12" ht="21" x14ac:dyDescent="0.35">
      <c r="A31" s="19"/>
      <c r="B31" s="20" t="s">
        <v>127</v>
      </c>
      <c r="C31" s="20"/>
      <c r="D31" s="20" t="s">
        <v>128</v>
      </c>
      <c r="E31" s="20"/>
      <c r="F31" s="20" t="s">
        <v>128</v>
      </c>
      <c r="G31" s="20"/>
    </row>
    <row r="32" spans="1:12" ht="23.25" x14ac:dyDescent="0.5">
      <c r="B32" s="12"/>
      <c r="C32" s="12"/>
      <c r="D32" s="12"/>
      <c r="E32" s="12"/>
      <c r="F32" s="12"/>
      <c r="G32" s="12"/>
    </row>
    <row r="33" spans="2:6" x14ac:dyDescent="0.2">
      <c r="B33" s="24"/>
      <c r="E33" s="45"/>
      <c r="F33" s="45"/>
    </row>
    <row r="34" spans="2:6" x14ac:dyDescent="0.2">
      <c r="B34" s="24"/>
      <c r="E34" s="39"/>
      <c r="F34" s="39"/>
    </row>
    <row r="35" spans="2:6" x14ac:dyDescent="0.2">
      <c r="B35" s="191"/>
      <c r="E35" s="39"/>
      <c r="F35" s="39"/>
    </row>
    <row r="36" spans="2:6" x14ac:dyDescent="0.2">
      <c r="B36" s="191"/>
      <c r="E36" s="39"/>
      <c r="F36" s="39"/>
    </row>
    <row r="37" spans="2:6" x14ac:dyDescent="0.2">
      <c r="E37" s="39"/>
      <c r="F37" s="39"/>
    </row>
    <row r="38" spans="2:6" ht="23.25" x14ac:dyDescent="0.5">
      <c r="B38" s="10"/>
      <c r="C38" s="10"/>
      <c r="D38" s="10"/>
      <c r="E38" s="10"/>
    </row>
    <row r="39" spans="2:6" ht="23.25" x14ac:dyDescent="0.5">
      <c r="B39" s="10"/>
      <c r="C39" s="10"/>
      <c r="D39" s="10"/>
      <c r="E39" s="10"/>
    </row>
    <row r="40" spans="2:6" ht="23.25" x14ac:dyDescent="0.5">
      <c r="B40" s="10"/>
      <c r="C40" s="22"/>
      <c r="D40" s="10"/>
      <c r="E40" s="10"/>
    </row>
    <row r="41" spans="2:6" ht="23.25" x14ac:dyDescent="0.5">
      <c r="B41" s="10"/>
      <c r="C41" s="22"/>
      <c r="D41" s="10"/>
      <c r="E41" s="10"/>
    </row>
    <row r="42" spans="2:6" ht="23.25" x14ac:dyDescent="0.5">
      <c r="B42" s="10"/>
      <c r="C42" s="22"/>
      <c r="D42" s="10"/>
      <c r="E42" s="10"/>
    </row>
    <row r="43" spans="2:6" ht="23.25" x14ac:dyDescent="0.5">
      <c r="B43" s="10"/>
      <c r="C43" s="10"/>
      <c r="D43" s="10"/>
      <c r="E43" s="10"/>
    </row>
  </sheetData>
  <mergeCells count="3">
    <mergeCell ref="A3:G3"/>
    <mergeCell ref="A4:G4"/>
    <mergeCell ref="A5:G5"/>
  </mergeCells>
  <pageMargins left="0.28000000000000003" right="0.15" top="0.44" bottom="1" header="0.27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zoomScaleNormal="100" workbookViewId="0">
      <selection activeCell="C28" sqref="C28"/>
    </sheetView>
  </sheetViews>
  <sheetFormatPr defaultRowHeight="17.25" x14ac:dyDescent="0.3"/>
  <cols>
    <col min="1" max="1" width="7.85546875" style="82" customWidth="1"/>
    <col min="2" max="2" width="10.42578125" style="82" customWidth="1"/>
    <col min="3" max="3" width="25" style="82" customWidth="1"/>
    <col min="4" max="4" width="12.28515625" style="82" customWidth="1"/>
    <col min="5" max="5" width="12.140625" style="82" customWidth="1"/>
    <col min="6" max="6" width="5.42578125" style="82" customWidth="1"/>
    <col min="7" max="7" width="12.140625" style="82" customWidth="1"/>
    <col min="8" max="8" width="9.140625" style="82" customWidth="1"/>
    <col min="9" max="10" width="9.140625" style="82"/>
    <col min="11" max="11" width="12.85546875" style="82" customWidth="1"/>
    <col min="12" max="16384" width="9.140625" style="82"/>
  </cols>
  <sheetData>
    <row r="1" spans="1:12" x14ac:dyDescent="0.3">
      <c r="A1" s="315" t="s">
        <v>135</v>
      </c>
      <c r="B1" s="315"/>
      <c r="C1" s="315"/>
      <c r="D1" s="315"/>
      <c r="E1" s="315"/>
      <c r="F1" s="315"/>
      <c r="G1" s="315"/>
      <c r="H1" s="81"/>
    </row>
    <row r="2" spans="1:12" x14ac:dyDescent="0.3">
      <c r="A2" s="315" t="s">
        <v>319</v>
      </c>
      <c r="B2" s="315"/>
      <c r="C2" s="315"/>
      <c r="D2" s="315"/>
      <c r="E2" s="315"/>
      <c r="F2" s="315"/>
      <c r="G2" s="315"/>
      <c r="H2" s="315"/>
    </row>
    <row r="3" spans="1:12" x14ac:dyDescent="0.3">
      <c r="A3" s="81" t="s">
        <v>40</v>
      </c>
      <c r="B3" s="81"/>
      <c r="C3" s="81"/>
      <c r="D3" s="81"/>
      <c r="E3" s="81"/>
      <c r="F3" s="81"/>
      <c r="G3" s="81"/>
      <c r="H3" s="174"/>
    </row>
    <row r="4" spans="1:12" x14ac:dyDescent="0.3">
      <c r="A4" s="157" t="s">
        <v>16</v>
      </c>
      <c r="B4" s="157" t="s">
        <v>12</v>
      </c>
      <c r="C4" s="154" t="s">
        <v>4</v>
      </c>
      <c r="D4" s="86" t="s">
        <v>15</v>
      </c>
      <c r="E4" s="86" t="s">
        <v>1</v>
      </c>
      <c r="F4" s="86" t="s">
        <v>24</v>
      </c>
      <c r="G4" s="87" t="s">
        <v>2</v>
      </c>
      <c r="H4" s="85" t="s">
        <v>3</v>
      </c>
    </row>
    <row r="5" spans="1:12" x14ac:dyDescent="0.3">
      <c r="A5" s="88"/>
      <c r="B5" s="88"/>
      <c r="C5" s="89"/>
      <c r="D5" s="90" t="s">
        <v>0</v>
      </c>
      <c r="E5" s="90"/>
      <c r="F5" s="90"/>
      <c r="G5" s="91"/>
      <c r="H5" s="159"/>
    </row>
    <row r="6" spans="1:12" x14ac:dyDescent="0.3">
      <c r="A6" s="93"/>
      <c r="B6" s="94"/>
      <c r="C6" s="197" t="s">
        <v>78</v>
      </c>
      <c r="D6" s="95"/>
      <c r="E6" s="95"/>
      <c r="F6" s="95"/>
      <c r="G6" s="96"/>
      <c r="H6" s="98"/>
    </row>
    <row r="7" spans="1:12" x14ac:dyDescent="0.3">
      <c r="A7" s="93" t="s">
        <v>79</v>
      </c>
      <c r="B7" s="94" t="s">
        <v>80</v>
      </c>
      <c r="C7" s="155" t="s">
        <v>57</v>
      </c>
      <c r="D7" s="97">
        <v>3502320</v>
      </c>
      <c r="E7" s="97"/>
      <c r="F7" s="97"/>
      <c r="G7" s="96">
        <f>D7</f>
        <v>3502320</v>
      </c>
      <c r="H7" s="98"/>
      <c r="J7" s="169"/>
      <c r="K7" s="170"/>
      <c r="L7" s="140"/>
    </row>
    <row r="8" spans="1:12" x14ac:dyDescent="0.3">
      <c r="A8" s="135">
        <v>22957</v>
      </c>
      <c r="B8" s="94" t="s">
        <v>85</v>
      </c>
      <c r="C8" s="46" t="s">
        <v>84</v>
      </c>
      <c r="D8" s="95"/>
      <c r="E8" s="136">
        <v>3502320</v>
      </c>
      <c r="F8" s="95"/>
      <c r="G8" s="204">
        <f>G7-E8</f>
        <v>0</v>
      </c>
      <c r="H8" s="98"/>
      <c r="J8" s="140"/>
      <c r="K8" s="140"/>
      <c r="L8" s="140"/>
    </row>
    <row r="9" spans="1:12" x14ac:dyDescent="0.3">
      <c r="A9" s="93"/>
      <c r="B9" s="94"/>
      <c r="C9" s="155" t="s">
        <v>81</v>
      </c>
      <c r="D9" s="97">
        <v>5240390</v>
      </c>
      <c r="E9" s="97"/>
      <c r="F9" s="97"/>
      <c r="G9" s="96">
        <f>D9</f>
        <v>5240390</v>
      </c>
      <c r="H9" s="98"/>
    </row>
    <row r="10" spans="1:12" x14ac:dyDescent="0.3">
      <c r="A10" s="171"/>
      <c r="B10" s="94" t="s">
        <v>82</v>
      </c>
      <c r="C10" s="46" t="s">
        <v>84</v>
      </c>
      <c r="D10" s="95"/>
      <c r="E10" s="136">
        <v>5240390</v>
      </c>
      <c r="F10" s="95"/>
      <c r="G10" s="204">
        <f>G9-E10</f>
        <v>0</v>
      </c>
      <c r="H10" s="98"/>
    </row>
    <row r="11" spans="1:12" x14ac:dyDescent="0.3">
      <c r="A11" s="93"/>
      <c r="B11" s="94"/>
      <c r="C11" s="155" t="s">
        <v>58</v>
      </c>
      <c r="D11" s="97">
        <v>22870950</v>
      </c>
      <c r="E11" s="97"/>
      <c r="F11" s="97"/>
      <c r="G11" s="96">
        <f>D11</f>
        <v>22870950</v>
      </c>
      <c r="H11" s="98"/>
    </row>
    <row r="12" spans="1:12" x14ac:dyDescent="0.3">
      <c r="A12" s="93"/>
      <c r="B12" s="94" t="s">
        <v>83</v>
      </c>
      <c r="C12" s="46" t="s">
        <v>84</v>
      </c>
      <c r="D12" s="95"/>
      <c r="E12" s="136">
        <v>22870950</v>
      </c>
      <c r="F12" s="95"/>
      <c r="G12" s="204">
        <f>G11-E12</f>
        <v>0</v>
      </c>
      <c r="H12" s="98"/>
    </row>
    <row r="13" spans="1:12" x14ac:dyDescent="0.3">
      <c r="A13" s="93"/>
      <c r="B13" s="94"/>
      <c r="C13" s="46"/>
      <c r="D13" s="97"/>
      <c r="E13" s="138"/>
      <c r="F13" s="97"/>
      <c r="G13" s="204"/>
      <c r="H13" s="98"/>
    </row>
    <row r="14" spans="1:12" x14ac:dyDescent="0.3">
      <c r="A14" s="93"/>
      <c r="B14" s="94"/>
      <c r="C14" s="46"/>
      <c r="D14" s="97"/>
      <c r="E14" s="138"/>
      <c r="F14" s="97"/>
      <c r="G14" s="204"/>
      <c r="H14" s="98"/>
    </row>
    <row r="15" spans="1:12" x14ac:dyDescent="0.3">
      <c r="A15" s="93"/>
      <c r="B15" s="94"/>
      <c r="C15" s="46"/>
      <c r="D15" s="97"/>
      <c r="E15" s="138"/>
      <c r="F15" s="97"/>
      <c r="G15" s="204"/>
      <c r="H15" s="98"/>
    </row>
    <row r="16" spans="1:12" x14ac:dyDescent="0.3">
      <c r="A16" s="93"/>
      <c r="B16" s="94"/>
      <c r="C16" s="46"/>
      <c r="D16" s="97"/>
      <c r="E16" s="138"/>
      <c r="F16" s="97"/>
      <c r="G16" s="204"/>
      <c r="H16" s="98"/>
    </row>
    <row r="17" spans="1:8" x14ac:dyDescent="0.3">
      <c r="A17" s="93"/>
      <c r="B17" s="94"/>
      <c r="C17" s="46"/>
      <c r="D17" s="97"/>
      <c r="E17" s="138"/>
      <c r="F17" s="97"/>
      <c r="G17" s="204"/>
      <c r="H17" s="98"/>
    </row>
    <row r="18" spans="1:8" ht="18.75" x14ac:dyDescent="0.3">
      <c r="A18" s="93"/>
      <c r="B18" s="94"/>
      <c r="C18" s="98"/>
      <c r="D18" s="95"/>
      <c r="E18" s="136"/>
      <c r="F18" s="232"/>
      <c r="G18" s="224"/>
      <c r="H18" s="98"/>
    </row>
    <row r="19" spans="1:8" x14ac:dyDescent="0.3">
      <c r="A19" s="93"/>
      <c r="B19" s="94"/>
      <c r="C19" s="98"/>
      <c r="D19" s="95"/>
      <c r="E19" s="136"/>
      <c r="F19" s="232"/>
      <c r="G19" s="217"/>
      <c r="H19" s="98"/>
    </row>
    <row r="20" spans="1:8" x14ac:dyDescent="0.3">
      <c r="A20" s="93"/>
      <c r="B20" s="94"/>
      <c r="C20" s="213"/>
      <c r="D20" s="230"/>
      <c r="E20" s="231"/>
      <c r="F20" s="228"/>
      <c r="G20" s="229"/>
      <c r="H20" s="151"/>
    </row>
    <row r="21" spans="1:8" ht="19.5" thickBot="1" x14ac:dyDescent="0.35">
      <c r="A21" s="110"/>
      <c r="B21" s="145"/>
      <c r="C21" s="200" t="s">
        <v>28</v>
      </c>
      <c r="D21" s="168">
        <f>SUM(D7:D20)</f>
        <v>31613660</v>
      </c>
      <c r="E21" s="168">
        <f>SUM(E7:E20)</f>
        <v>31613660</v>
      </c>
      <c r="F21" s="168">
        <f>SUM(F18:F20)</f>
        <v>0</v>
      </c>
      <c r="G21" s="162">
        <f>D21-E21-F21</f>
        <v>0</v>
      </c>
      <c r="H21" s="98"/>
    </row>
    <row r="22" spans="1:8" ht="18" thickTop="1" x14ac:dyDescent="0.3"/>
    <row r="26" spans="1:8" x14ac:dyDescent="0.3">
      <c r="D26" s="172"/>
    </row>
  </sheetData>
  <mergeCells count="2">
    <mergeCell ref="A1:G1"/>
    <mergeCell ref="A2:H2"/>
  </mergeCells>
  <pageMargins left="0.52" right="0.21" top="0.34" bottom="0.48" header="0.2800000000000000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workbookViewId="0">
      <selection activeCell="M17" sqref="M17"/>
    </sheetView>
  </sheetViews>
  <sheetFormatPr defaultRowHeight="17.25" x14ac:dyDescent="0.3"/>
  <cols>
    <col min="1" max="1" width="9" style="82" customWidth="1"/>
    <col min="2" max="2" width="8.85546875" style="82" customWidth="1"/>
    <col min="3" max="3" width="26.85546875" style="82" customWidth="1"/>
    <col min="4" max="4" width="12.42578125" style="82" bestFit="1" customWidth="1"/>
    <col min="5" max="5" width="11.5703125" style="82" customWidth="1"/>
    <col min="6" max="6" width="10" style="227" bestFit="1" customWidth="1"/>
    <col min="7" max="7" width="11.28515625" style="82" customWidth="1"/>
    <col min="8" max="16384" width="9.140625" style="82"/>
  </cols>
  <sheetData>
    <row r="1" spans="1:8" ht="19.5" thickBot="1" x14ac:dyDescent="0.35">
      <c r="A1" s="81"/>
      <c r="B1" s="81"/>
      <c r="C1" s="196" t="s">
        <v>71</v>
      </c>
      <c r="D1" s="81"/>
      <c r="E1" s="81"/>
      <c r="F1" s="240"/>
      <c r="G1" s="254" t="s">
        <v>32</v>
      </c>
      <c r="H1" s="81"/>
    </row>
    <row r="2" spans="1:8" x14ac:dyDescent="0.3">
      <c r="A2" s="81"/>
      <c r="B2" s="81" t="s">
        <v>313</v>
      </c>
      <c r="C2" s="81"/>
      <c r="D2" s="81"/>
      <c r="E2" s="81"/>
      <c r="F2" s="240"/>
      <c r="G2" s="81"/>
      <c r="H2" s="83" t="s">
        <v>41</v>
      </c>
    </row>
    <row r="3" spans="1:8" x14ac:dyDescent="0.3">
      <c r="A3" s="81" t="s">
        <v>14</v>
      </c>
      <c r="B3" s="81"/>
      <c r="C3" s="81"/>
      <c r="D3" s="81"/>
      <c r="E3" s="81"/>
      <c r="F3" s="240"/>
      <c r="G3" s="81" t="s">
        <v>42</v>
      </c>
      <c r="H3" s="81" t="s">
        <v>43</v>
      </c>
    </row>
    <row r="4" spans="1:8" x14ac:dyDescent="0.3">
      <c r="A4" s="84" t="s">
        <v>16</v>
      </c>
      <c r="B4" s="84" t="s">
        <v>12</v>
      </c>
      <c r="C4" s="85" t="s">
        <v>4</v>
      </c>
      <c r="D4" s="86" t="s">
        <v>15</v>
      </c>
      <c r="E4" s="86" t="s">
        <v>1</v>
      </c>
      <c r="F4" s="241" t="s">
        <v>26</v>
      </c>
      <c r="G4" s="87" t="s">
        <v>2</v>
      </c>
      <c r="H4" s="85" t="s">
        <v>3</v>
      </c>
    </row>
    <row r="5" spans="1:8" x14ac:dyDescent="0.3">
      <c r="A5" s="88"/>
      <c r="B5" s="88"/>
      <c r="C5" s="89"/>
      <c r="D5" s="90" t="s">
        <v>0</v>
      </c>
      <c r="E5" s="90"/>
      <c r="F5" s="242" t="s">
        <v>25</v>
      </c>
      <c r="G5" s="91"/>
      <c r="H5" s="92" t="s">
        <v>17</v>
      </c>
    </row>
    <row r="6" spans="1:8" x14ac:dyDescent="0.3">
      <c r="A6" s="93" t="s">
        <v>72</v>
      </c>
      <c r="B6" s="94" t="s">
        <v>47</v>
      </c>
      <c r="C6" s="75" t="s">
        <v>73</v>
      </c>
      <c r="D6" s="76"/>
      <c r="E6" s="95"/>
      <c r="F6" s="137"/>
      <c r="G6" s="96"/>
      <c r="H6" s="192"/>
    </row>
    <row r="7" spans="1:8" x14ac:dyDescent="0.3">
      <c r="A7" s="93"/>
      <c r="B7" s="94"/>
      <c r="C7" s="78" t="s">
        <v>74</v>
      </c>
      <c r="D7" s="97">
        <v>700000</v>
      </c>
      <c r="E7" s="97"/>
      <c r="F7" s="205"/>
      <c r="G7" s="96">
        <f>D7</f>
        <v>700000</v>
      </c>
      <c r="H7" s="98"/>
    </row>
    <row r="8" spans="1:8" x14ac:dyDescent="0.3">
      <c r="A8" s="93" t="s">
        <v>79</v>
      </c>
      <c r="B8" s="94" t="s">
        <v>108</v>
      </c>
      <c r="C8" s="46" t="s">
        <v>109</v>
      </c>
      <c r="D8" s="97"/>
      <c r="E8" s="97">
        <v>4856</v>
      </c>
      <c r="F8" s="205"/>
      <c r="G8" s="96">
        <f>G7-E8</f>
        <v>695144</v>
      </c>
      <c r="H8" s="98"/>
    </row>
    <row r="9" spans="1:8" x14ac:dyDescent="0.3">
      <c r="A9" s="93"/>
      <c r="B9" s="94" t="s">
        <v>110</v>
      </c>
      <c r="C9" s="46" t="s">
        <v>111</v>
      </c>
      <c r="D9" s="97"/>
      <c r="E9" s="97">
        <v>76160.800000000003</v>
      </c>
      <c r="F9" s="205"/>
      <c r="G9" s="96">
        <f>G8-E9</f>
        <v>618983.19999999995</v>
      </c>
      <c r="H9" s="98"/>
    </row>
    <row r="10" spans="1:8" x14ac:dyDescent="0.3">
      <c r="A10" s="93"/>
      <c r="B10" s="94" t="s">
        <v>112</v>
      </c>
      <c r="C10" s="46" t="s">
        <v>129</v>
      </c>
      <c r="D10" s="97"/>
      <c r="E10" s="97">
        <v>659.12</v>
      </c>
      <c r="F10" s="205"/>
      <c r="G10" s="96">
        <f>G9-E10</f>
        <v>618324.07999999996</v>
      </c>
      <c r="H10" s="98"/>
    </row>
    <row r="11" spans="1:8" x14ac:dyDescent="0.3">
      <c r="A11" s="93" t="s">
        <v>221</v>
      </c>
      <c r="B11" s="94" t="s">
        <v>222</v>
      </c>
      <c r="C11" s="46" t="s">
        <v>223</v>
      </c>
      <c r="D11" s="97"/>
      <c r="E11" s="97">
        <v>8800</v>
      </c>
      <c r="F11" s="205"/>
      <c r="G11" s="96">
        <f>G10-E11</f>
        <v>609524.07999999996</v>
      </c>
      <c r="H11" s="98"/>
    </row>
    <row r="12" spans="1:8" x14ac:dyDescent="0.3">
      <c r="A12" s="93"/>
      <c r="B12" s="94" t="s">
        <v>225</v>
      </c>
      <c r="C12" s="46" t="s">
        <v>224</v>
      </c>
      <c r="D12" s="97"/>
      <c r="E12" s="97">
        <v>8260</v>
      </c>
      <c r="F12" s="205"/>
      <c r="G12" s="96">
        <f t="shared" ref="G12:G30" si="0">G11-E12</f>
        <v>601264.07999999996</v>
      </c>
      <c r="H12" s="98"/>
    </row>
    <row r="13" spans="1:8" x14ac:dyDescent="0.3">
      <c r="A13" s="93" t="s">
        <v>226</v>
      </c>
      <c r="B13" s="101" t="s">
        <v>227</v>
      </c>
      <c r="C13" s="46" t="s">
        <v>228</v>
      </c>
      <c r="D13" s="97"/>
      <c r="E13" s="97">
        <v>1710.93</v>
      </c>
      <c r="F13" s="205"/>
      <c r="G13" s="96">
        <f t="shared" si="0"/>
        <v>599553.14999999991</v>
      </c>
      <c r="H13" s="100"/>
    </row>
    <row r="14" spans="1:8" x14ac:dyDescent="0.3">
      <c r="A14" s="93" t="s">
        <v>226</v>
      </c>
      <c r="B14" s="101" t="s">
        <v>231</v>
      </c>
      <c r="C14" s="46" t="s">
        <v>229</v>
      </c>
      <c r="D14" s="97"/>
      <c r="E14" s="97">
        <v>26280</v>
      </c>
      <c r="F14" s="205"/>
      <c r="G14" s="96">
        <f t="shared" si="0"/>
        <v>573273.14999999991</v>
      </c>
      <c r="H14" s="100"/>
    </row>
    <row r="15" spans="1:8" x14ac:dyDescent="0.3">
      <c r="A15" s="99"/>
      <c r="B15" s="101" t="s">
        <v>232</v>
      </c>
      <c r="C15" s="46" t="s">
        <v>224</v>
      </c>
      <c r="D15" s="97"/>
      <c r="E15" s="97">
        <v>3760</v>
      </c>
      <c r="F15" s="205"/>
      <c r="G15" s="96">
        <f t="shared" si="0"/>
        <v>569513.14999999991</v>
      </c>
      <c r="H15" s="100"/>
    </row>
    <row r="16" spans="1:8" x14ac:dyDescent="0.3">
      <c r="A16" s="99"/>
      <c r="B16" s="101" t="s">
        <v>233</v>
      </c>
      <c r="C16" s="46" t="s">
        <v>234</v>
      </c>
      <c r="D16" s="97"/>
      <c r="E16" s="97">
        <v>4958</v>
      </c>
      <c r="F16" s="205"/>
      <c r="G16" s="96">
        <f t="shared" si="0"/>
        <v>564555.14999999991</v>
      </c>
      <c r="H16" s="100"/>
    </row>
    <row r="17" spans="1:8" x14ac:dyDescent="0.3">
      <c r="A17" s="93" t="s">
        <v>238</v>
      </c>
      <c r="B17" s="101" t="s">
        <v>236</v>
      </c>
      <c r="C17" s="46" t="s">
        <v>237</v>
      </c>
      <c r="D17" s="97"/>
      <c r="E17" s="97">
        <v>5960</v>
      </c>
      <c r="F17" s="207"/>
      <c r="G17" s="96">
        <f t="shared" si="0"/>
        <v>558595.14999999991</v>
      </c>
      <c r="H17" s="100"/>
    </row>
    <row r="18" spans="1:8" x14ac:dyDescent="0.3">
      <c r="A18" s="99"/>
      <c r="B18" s="101" t="s">
        <v>239</v>
      </c>
      <c r="C18" s="46" t="s">
        <v>240</v>
      </c>
      <c r="D18" s="97"/>
      <c r="E18" s="97">
        <v>4859.3</v>
      </c>
      <c r="F18" s="205"/>
      <c r="G18" s="96">
        <f t="shared" si="0"/>
        <v>553735.84999999986</v>
      </c>
      <c r="H18" s="100"/>
    </row>
    <row r="19" spans="1:8" x14ac:dyDescent="0.3">
      <c r="A19" s="99"/>
      <c r="B19" s="101"/>
      <c r="C19" s="46" t="s">
        <v>316</v>
      </c>
      <c r="D19" s="97"/>
      <c r="E19" s="97">
        <v>-675</v>
      </c>
      <c r="F19" s="205"/>
      <c r="G19" s="96">
        <f t="shared" si="0"/>
        <v>554410.84999999986</v>
      </c>
      <c r="H19" s="100"/>
    </row>
    <row r="20" spans="1:8" x14ac:dyDescent="0.3">
      <c r="A20" s="99" t="s">
        <v>247</v>
      </c>
      <c r="B20" s="101" t="s">
        <v>248</v>
      </c>
      <c r="C20" s="46" t="s">
        <v>246</v>
      </c>
      <c r="D20" s="97"/>
      <c r="E20" s="97">
        <v>1710.93</v>
      </c>
      <c r="F20" s="205"/>
      <c r="G20" s="96">
        <f t="shared" si="0"/>
        <v>552699.91999999981</v>
      </c>
      <c r="H20" s="100"/>
    </row>
    <row r="21" spans="1:8" x14ac:dyDescent="0.3">
      <c r="A21" s="99"/>
      <c r="B21" s="101" t="s">
        <v>251</v>
      </c>
      <c r="C21" s="46" t="s">
        <v>250</v>
      </c>
      <c r="D21" s="97"/>
      <c r="E21" s="97">
        <v>2129</v>
      </c>
      <c r="F21" s="207"/>
      <c r="G21" s="96">
        <f t="shared" si="0"/>
        <v>550570.91999999981</v>
      </c>
      <c r="H21" s="100" t="s">
        <v>249</v>
      </c>
    </row>
    <row r="22" spans="1:8" x14ac:dyDescent="0.3">
      <c r="A22" s="99"/>
      <c r="B22" s="101" t="s">
        <v>254</v>
      </c>
      <c r="C22" s="46" t="s">
        <v>252</v>
      </c>
      <c r="D22" s="97"/>
      <c r="E22" s="97">
        <v>350</v>
      </c>
      <c r="F22" s="207"/>
      <c r="G22" s="96">
        <f t="shared" si="0"/>
        <v>550220.91999999981</v>
      </c>
      <c r="H22" s="100"/>
    </row>
    <row r="23" spans="1:8" x14ac:dyDescent="0.3">
      <c r="A23" s="99" t="s">
        <v>262</v>
      </c>
      <c r="B23" s="101" t="s">
        <v>261</v>
      </c>
      <c r="C23" s="46" t="s">
        <v>260</v>
      </c>
      <c r="D23" s="97"/>
      <c r="E23" s="97">
        <v>1784</v>
      </c>
      <c r="F23" s="205"/>
      <c r="G23" s="96">
        <f t="shared" si="0"/>
        <v>548436.91999999981</v>
      </c>
      <c r="H23" s="100"/>
    </row>
    <row r="24" spans="1:8" x14ac:dyDescent="0.3">
      <c r="A24" s="99"/>
      <c r="B24" s="101" t="s">
        <v>267</v>
      </c>
      <c r="C24" s="46" t="s">
        <v>252</v>
      </c>
      <c r="D24" s="97"/>
      <c r="E24" s="97">
        <v>1985</v>
      </c>
      <c r="F24" s="205"/>
      <c r="G24" s="96">
        <f t="shared" si="0"/>
        <v>546451.91999999981</v>
      </c>
      <c r="H24" s="100"/>
    </row>
    <row r="25" spans="1:8" x14ac:dyDescent="0.3">
      <c r="A25" s="99" t="s">
        <v>270</v>
      </c>
      <c r="B25" s="101" t="s">
        <v>268</v>
      </c>
      <c r="C25" s="46" t="s">
        <v>269</v>
      </c>
      <c r="D25" s="97"/>
      <c r="E25" s="97">
        <v>340</v>
      </c>
      <c r="F25" s="205"/>
      <c r="G25" s="96">
        <f t="shared" si="0"/>
        <v>546111.91999999981</v>
      </c>
      <c r="H25" s="100"/>
    </row>
    <row r="26" spans="1:8" x14ac:dyDescent="0.3">
      <c r="A26" s="99" t="s">
        <v>209</v>
      </c>
      <c r="B26" s="101" t="s">
        <v>272</v>
      </c>
      <c r="C26" s="46" t="s">
        <v>271</v>
      </c>
      <c r="D26" s="97"/>
      <c r="E26" s="97">
        <v>3720</v>
      </c>
      <c r="F26" s="205"/>
      <c r="G26" s="96">
        <f t="shared" si="0"/>
        <v>542391.91999999981</v>
      </c>
      <c r="H26" s="100"/>
    </row>
    <row r="27" spans="1:8" x14ac:dyDescent="0.3">
      <c r="A27" s="99" t="s">
        <v>277</v>
      </c>
      <c r="B27" s="101" t="s">
        <v>273</v>
      </c>
      <c r="C27" s="46" t="s">
        <v>274</v>
      </c>
      <c r="D27" s="97"/>
      <c r="E27" s="97">
        <v>3140</v>
      </c>
      <c r="F27" s="205"/>
      <c r="G27" s="96">
        <f t="shared" si="0"/>
        <v>539251.91999999981</v>
      </c>
      <c r="H27" s="100"/>
    </row>
    <row r="28" spans="1:8" x14ac:dyDescent="0.3">
      <c r="A28" s="99" t="s">
        <v>277</v>
      </c>
      <c r="B28" s="101" t="s">
        <v>276</v>
      </c>
      <c r="C28" s="46" t="s">
        <v>275</v>
      </c>
      <c r="D28" s="97"/>
      <c r="E28" s="97">
        <v>8260</v>
      </c>
      <c r="F28" s="205"/>
      <c r="G28" s="96">
        <f t="shared" si="0"/>
        <v>530991.91999999981</v>
      </c>
      <c r="H28" s="100"/>
    </row>
    <row r="29" spans="1:8" x14ac:dyDescent="0.3">
      <c r="A29" s="99" t="s">
        <v>144</v>
      </c>
      <c r="B29" s="101" t="s">
        <v>279</v>
      </c>
      <c r="C29" s="46" t="s">
        <v>280</v>
      </c>
      <c r="D29" s="97"/>
      <c r="E29" s="97">
        <v>3954.72</v>
      </c>
      <c r="F29" s="205"/>
      <c r="G29" s="96">
        <f t="shared" si="0"/>
        <v>527037.19999999984</v>
      </c>
      <c r="H29" s="100"/>
    </row>
    <row r="30" spans="1:8" x14ac:dyDescent="0.3">
      <c r="A30" s="99" t="s">
        <v>307</v>
      </c>
      <c r="B30" s="101" t="s">
        <v>311</v>
      </c>
      <c r="C30" s="46" t="s">
        <v>312</v>
      </c>
      <c r="D30" s="97"/>
      <c r="E30" s="97">
        <v>500</v>
      </c>
      <c r="F30" s="205"/>
      <c r="G30" s="96">
        <f t="shared" si="0"/>
        <v>526537.19999999984</v>
      </c>
      <c r="H30" s="100"/>
    </row>
    <row r="31" spans="1:8" x14ac:dyDescent="0.3">
      <c r="A31" s="99"/>
      <c r="B31" s="101"/>
      <c r="C31" s="46"/>
      <c r="D31" s="97"/>
      <c r="E31" s="97"/>
      <c r="F31" s="97"/>
      <c r="G31" s="102"/>
      <c r="H31" s="100"/>
    </row>
    <row r="32" spans="1:8" x14ac:dyDescent="0.3">
      <c r="A32" s="99"/>
      <c r="B32" s="101"/>
      <c r="C32" s="46"/>
      <c r="D32" s="97"/>
      <c r="E32" s="97"/>
      <c r="F32" s="97"/>
      <c r="G32" s="102"/>
      <c r="H32" s="100"/>
    </row>
    <row r="33" spans="1:8" ht="19.5" thickBot="1" x14ac:dyDescent="0.35">
      <c r="A33" s="118"/>
      <c r="B33" s="119"/>
      <c r="C33" s="120" t="s">
        <v>59</v>
      </c>
      <c r="D33" s="121">
        <f>SUM(D7:D32)</f>
        <v>700000</v>
      </c>
      <c r="E33" s="121">
        <f>SUM(E7:E32)</f>
        <v>173462.79999999996</v>
      </c>
      <c r="F33" s="121">
        <f>SUM(F7:F32)</f>
        <v>0</v>
      </c>
      <c r="G33" s="193">
        <f>D33-E33-F33</f>
        <v>526537.20000000007</v>
      </c>
      <c r="H33" s="122"/>
    </row>
    <row r="34" spans="1:8" ht="18" thickTop="1" x14ac:dyDescent="0.3"/>
    <row r="36" spans="1:8" x14ac:dyDescent="0.3">
      <c r="G36" s="165"/>
    </row>
  </sheetData>
  <pageMargins left="0.31" right="0.25" top="0.37" bottom="0.28000000000000003" header="0.22" footer="0.14000000000000001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J1" sqref="J1:N1048576"/>
    </sheetView>
  </sheetViews>
  <sheetFormatPr defaultRowHeight="18.75" x14ac:dyDescent="0.3"/>
  <cols>
    <col min="1" max="1" width="7.7109375" style="1" customWidth="1"/>
    <col min="2" max="2" width="7" style="1" customWidth="1"/>
    <col min="3" max="3" width="32.42578125" style="1" customWidth="1"/>
    <col min="4" max="4" width="12.42578125" style="1" customWidth="1"/>
    <col min="5" max="5" width="10.7109375" style="1" customWidth="1"/>
    <col min="6" max="6" width="12.140625" style="1" customWidth="1"/>
    <col min="7" max="7" width="9.28515625" style="1" customWidth="1"/>
    <col min="8" max="8" width="7.7109375" style="1" customWidth="1"/>
    <col min="9" max="16384" width="9.140625" style="1"/>
  </cols>
  <sheetData>
    <row r="1" spans="1:8" x14ac:dyDescent="0.3">
      <c r="A1" s="314" t="s">
        <v>95</v>
      </c>
      <c r="B1" s="314"/>
      <c r="C1" s="314"/>
      <c r="D1" s="314"/>
      <c r="E1" s="314"/>
      <c r="F1" s="314"/>
      <c r="G1" s="314"/>
      <c r="H1" s="245" t="s">
        <v>41</v>
      </c>
    </row>
    <row r="2" spans="1:8" x14ac:dyDescent="0.3">
      <c r="A2" s="314" t="s">
        <v>314</v>
      </c>
      <c r="B2" s="314"/>
      <c r="C2" s="314"/>
      <c r="D2" s="314"/>
      <c r="E2" s="314"/>
      <c r="F2" s="314"/>
      <c r="G2" s="314"/>
      <c r="H2" s="81"/>
    </row>
    <row r="3" spans="1:8" x14ac:dyDescent="0.3">
      <c r="A3" s="103" t="s">
        <v>14</v>
      </c>
      <c r="B3" s="67"/>
      <c r="C3" s="67"/>
      <c r="D3" s="67"/>
      <c r="E3" s="67"/>
      <c r="F3" s="67"/>
      <c r="G3" s="81" t="s">
        <v>42</v>
      </c>
      <c r="H3" s="81" t="s">
        <v>43</v>
      </c>
    </row>
    <row r="4" spans="1:8" x14ac:dyDescent="0.3">
      <c r="A4" s="104" t="s">
        <v>16</v>
      </c>
      <c r="B4" s="68" t="s">
        <v>12</v>
      </c>
      <c r="C4" s="69" t="s">
        <v>4</v>
      </c>
      <c r="D4" s="70" t="s">
        <v>9</v>
      </c>
      <c r="E4" s="250" t="s">
        <v>27</v>
      </c>
      <c r="F4" s="250" t="s">
        <v>130</v>
      </c>
      <c r="G4" s="70" t="s">
        <v>2</v>
      </c>
      <c r="H4" s="106" t="s">
        <v>3</v>
      </c>
    </row>
    <row r="5" spans="1:8" x14ac:dyDescent="0.3">
      <c r="A5" s="107"/>
      <c r="B5" s="71"/>
      <c r="C5" s="72"/>
      <c r="D5" s="73"/>
      <c r="E5" s="251"/>
      <c r="F5" s="251" t="s">
        <v>24</v>
      </c>
      <c r="G5" s="73"/>
      <c r="H5" s="109" t="s">
        <v>17</v>
      </c>
    </row>
    <row r="6" spans="1:8" x14ac:dyDescent="0.3">
      <c r="A6" s="93" t="s">
        <v>64</v>
      </c>
      <c r="B6" s="94"/>
      <c r="C6" s="243" t="s">
        <v>70</v>
      </c>
      <c r="D6" s="111"/>
      <c r="E6" s="77"/>
      <c r="F6" s="112"/>
      <c r="G6" s="112"/>
      <c r="H6" s="79"/>
    </row>
    <row r="7" spans="1:8" x14ac:dyDescent="0.3">
      <c r="A7" s="93" t="s">
        <v>156</v>
      </c>
      <c r="B7" s="94" t="s">
        <v>281</v>
      </c>
      <c r="C7" s="203" t="s">
        <v>65</v>
      </c>
      <c r="D7" s="218">
        <v>78500</v>
      </c>
      <c r="E7" s="218">
        <v>78500</v>
      </c>
      <c r="F7" s="215">
        <f>D7-E7</f>
        <v>0</v>
      </c>
      <c r="G7" s="112">
        <f>D7-E7-F7</f>
        <v>0</v>
      </c>
      <c r="H7" s="210"/>
    </row>
    <row r="8" spans="1:8" x14ac:dyDescent="0.3">
      <c r="A8" s="110"/>
      <c r="B8" s="74"/>
      <c r="C8" s="203"/>
      <c r="D8" s="44"/>
      <c r="E8" s="77"/>
      <c r="F8" s="215"/>
      <c r="G8" s="112"/>
      <c r="H8" s="79"/>
    </row>
    <row r="9" spans="1:8" x14ac:dyDescent="0.3">
      <c r="A9" s="110"/>
      <c r="B9" s="74">
        <v>2</v>
      </c>
      <c r="C9" s="203" t="s">
        <v>66</v>
      </c>
      <c r="D9" s="111">
        <v>275000</v>
      </c>
      <c r="E9" s="112"/>
      <c r="F9" s="215">
        <f t="shared" ref="F9:F23" si="0">D9-E9</f>
        <v>275000</v>
      </c>
      <c r="G9" s="112">
        <f t="shared" ref="G9:G23" si="1">D9-E9-F9</f>
        <v>0</v>
      </c>
      <c r="H9" s="233"/>
    </row>
    <row r="10" spans="1:8" x14ac:dyDescent="0.3">
      <c r="A10" s="110"/>
      <c r="B10" s="74"/>
      <c r="C10" s="198"/>
      <c r="D10" s="111"/>
      <c r="E10" s="112"/>
      <c r="F10" s="215"/>
      <c r="G10" s="112"/>
      <c r="H10" s="233"/>
    </row>
    <row r="11" spans="1:8" x14ac:dyDescent="0.3">
      <c r="A11" s="110" t="s">
        <v>277</v>
      </c>
      <c r="B11" s="74" t="s">
        <v>282</v>
      </c>
      <c r="C11" s="198" t="s">
        <v>67</v>
      </c>
      <c r="D11" s="112">
        <v>157400</v>
      </c>
      <c r="E11" s="112">
        <v>157400</v>
      </c>
      <c r="F11" s="215">
        <f t="shared" si="0"/>
        <v>0</v>
      </c>
      <c r="G11" s="112">
        <f t="shared" si="1"/>
        <v>0</v>
      </c>
      <c r="H11" s="79"/>
    </row>
    <row r="12" spans="1:8" x14ac:dyDescent="0.3">
      <c r="A12" s="110"/>
      <c r="B12" s="74"/>
      <c r="C12" s="46"/>
      <c r="D12" s="77"/>
      <c r="E12" s="136"/>
      <c r="F12" s="215"/>
      <c r="G12" s="112"/>
      <c r="H12" s="79"/>
    </row>
    <row r="13" spans="1:8" x14ac:dyDescent="0.3">
      <c r="A13" s="252" t="s">
        <v>96</v>
      </c>
      <c r="B13" s="253" t="s">
        <v>100</v>
      </c>
      <c r="C13" s="203" t="s">
        <v>68</v>
      </c>
      <c r="D13" s="111">
        <v>444000</v>
      </c>
      <c r="E13" s="111">
        <v>444000</v>
      </c>
      <c r="F13" s="215">
        <f t="shared" si="0"/>
        <v>0</v>
      </c>
      <c r="G13" s="112">
        <f t="shared" si="1"/>
        <v>0</v>
      </c>
      <c r="H13" s="79"/>
    </row>
    <row r="14" spans="1:8" x14ac:dyDescent="0.3">
      <c r="A14" s="110"/>
      <c r="B14" s="74"/>
      <c r="C14" s="46"/>
      <c r="D14" s="77"/>
      <c r="E14" s="136"/>
      <c r="F14" s="215"/>
      <c r="G14" s="112"/>
      <c r="H14" s="79"/>
    </row>
    <row r="15" spans="1:8" x14ac:dyDescent="0.3">
      <c r="A15" s="252" t="s">
        <v>96</v>
      </c>
      <c r="B15" s="253" t="s">
        <v>97</v>
      </c>
      <c r="C15" s="78" t="s">
        <v>69</v>
      </c>
      <c r="D15" s="112">
        <v>12000</v>
      </c>
      <c r="E15" s="112">
        <v>12000</v>
      </c>
      <c r="F15" s="215">
        <f t="shared" si="0"/>
        <v>0</v>
      </c>
      <c r="G15" s="112">
        <f t="shared" si="1"/>
        <v>0</v>
      </c>
      <c r="H15" s="79"/>
    </row>
    <row r="16" spans="1:8" x14ac:dyDescent="0.3">
      <c r="A16" s="110"/>
      <c r="B16" s="74"/>
      <c r="C16" s="46"/>
      <c r="D16" s="77"/>
      <c r="E16" s="136"/>
      <c r="F16" s="215"/>
      <c r="G16" s="112"/>
      <c r="H16" s="79"/>
    </row>
    <row r="17" spans="1:8" x14ac:dyDescent="0.3">
      <c r="A17" s="252" t="s">
        <v>96</v>
      </c>
      <c r="B17" s="253" t="s">
        <v>99</v>
      </c>
      <c r="C17" s="203" t="s">
        <v>68</v>
      </c>
      <c r="D17" s="112">
        <v>55653</v>
      </c>
      <c r="E17" s="112">
        <v>55653</v>
      </c>
      <c r="F17" s="215">
        <f t="shared" si="0"/>
        <v>0</v>
      </c>
      <c r="G17" s="112">
        <f t="shared" si="1"/>
        <v>0</v>
      </c>
      <c r="H17" s="79"/>
    </row>
    <row r="18" spans="1:8" x14ac:dyDescent="0.3">
      <c r="A18" s="110"/>
      <c r="B18" s="74"/>
      <c r="C18" s="46"/>
      <c r="D18" s="77"/>
      <c r="E18" s="136"/>
      <c r="F18" s="215"/>
      <c r="G18" s="112"/>
      <c r="H18" s="79"/>
    </row>
    <row r="19" spans="1:8" x14ac:dyDescent="0.3">
      <c r="A19" s="252" t="s">
        <v>96</v>
      </c>
      <c r="B19" s="253" t="s">
        <v>98</v>
      </c>
      <c r="C19" s="203" t="s">
        <v>68</v>
      </c>
      <c r="D19" s="77">
        <v>38207.97</v>
      </c>
      <c r="E19" s="77">
        <v>38207.97</v>
      </c>
      <c r="F19" s="215">
        <f t="shared" si="0"/>
        <v>0</v>
      </c>
      <c r="G19" s="112">
        <f t="shared" si="1"/>
        <v>0</v>
      </c>
      <c r="H19" s="79"/>
    </row>
    <row r="20" spans="1:8" x14ac:dyDescent="0.3">
      <c r="A20" s="110"/>
      <c r="B20" s="74"/>
      <c r="C20" s="46"/>
      <c r="D20" s="77"/>
      <c r="E20" s="136"/>
      <c r="F20" s="215"/>
      <c r="G20" s="112"/>
      <c r="H20" s="79"/>
    </row>
    <row r="21" spans="1:8" x14ac:dyDescent="0.3">
      <c r="A21" s="252" t="s">
        <v>96</v>
      </c>
      <c r="B21" s="253" t="s">
        <v>102</v>
      </c>
      <c r="C21" s="203" t="s">
        <v>68</v>
      </c>
      <c r="D21" s="77">
        <v>103364.54</v>
      </c>
      <c r="E21" s="77">
        <v>103364.54</v>
      </c>
      <c r="F21" s="215">
        <f t="shared" si="0"/>
        <v>0</v>
      </c>
      <c r="G21" s="112">
        <f t="shared" si="1"/>
        <v>0</v>
      </c>
      <c r="H21" s="79"/>
    </row>
    <row r="22" spans="1:8" x14ac:dyDescent="0.3">
      <c r="A22" s="110"/>
      <c r="B22" s="74"/>
      <c r="C22" s="46"/>
      <c r="D22" s="77"/>
      <c r="E22" s="136"/>
      <c r="F22" s="215"/>
      <c r="G22" s="112"/>
      <c r="H22" s="79"/>
    </row>
    <row r="23" spans="1:8" x14ac:dyDescent="0.3">
      <c r="A23" s="252" t="s">
        <v>96</v>
      </c>
      <c r="B23" s="253" t="s">
        <v>101</v>
      </c>
      <c r="C23" s="203" t="s">
        <v>68</v>
      </c>
      <c r="D23" s="77">
        <v>55271.37</v>
      </c>
      <c r="E23" s="77">
        <v>55271.37</v>
      </c>
      <c r="F23" s="215">
        <f t="shared" si="0"/>
        <v>0</v>
      </c>
      <c r="G23" s="112">
        <f t="shared" si="1"/>
        <v>0</v>
      </c>
      <c r="H23" s="79"/>
    </row>
    <row r="24" spans="1:8" x14ac:dyDescent="0.3">
      <c r="A24" s="93"/>
      <c r="B24" s="94"/>
      <c r="C24" s="46"/>
      <c r="D24" s="111"/>
      <c r="E24" s="112"/>
      <c r="F24" s="112"/>
      <c r="G24" s="112"/>
      <c r="H24" s="79"/>
    </row>
    <row r="25" spans="1:8" x14ac:dyDescent="0.3">
      <c r="A25" s="114"/>
      <c r="B25" s="115"/>
      <c r="C25" s="116"/>
      <c r="D25" s="37"/>
      <c r="E25" s="37"/>
      <c r="F25" s="37"/>
      <c r="G25" s="37"/>
      <c r="H25" s="117"/>
    </row>
    <row r="26" spans="1:8" ht="19.5" thickBot="1" x14ac:dyDescent="0.35">
      <c r="A26" s="118"/>
      <c r="B26" s="119"/>
      <c r="C26" s="120" t="s">
        <v>37</v>
      </c>
      <c r="D26" s="208">
        <f>SUM(D7:D25)</f>
        <v>1219396.8800000001</v>
      </c>
      <c r="E26" s="208">
        <f>SUM(E7:E25)</f>
        <v>944396.88</v>
      </c>
      <c r="F26" s="208">
        <f>SUM(F7:F25)</f>
        <v>275000</v>
      </c>
      <c r="G26" s="168">
        <f>D26-E26-F26</f>
        <v>0</v>
      </c>
      <c r="H26" s="122"/>
    </row>
    <row r="27" spans="1:8" ht="19.5" thickTop="1" x14ac:dyDescent="0.3"/>
  </sheetData>
  <mergeCells count="2">
    <mergeCell ref="A1:G1"/>
    <mergeCell ref="A2:G2"/>
  </mergeCells>
  <pageMargins left="0.47" right="0.3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Q17" sqref="Q17"/>
    </sheetView>
  </sheetViews>
  <sheetFormatPr defaultRowHeight="15.75" x14ac:dyDescent="0.25"/>
  <cols>
    <col min="1" max="1" width="7.28515625" style="25" customWidth="1"/>
    <col min="2" max="2" width="7.42578125" style="19" customWidth="1"/>
    <col min="3" max="3" width="35.140625" style="19" customWidth="1"/>
    <col min="4" max="4" width="11.28515625" style="19" customWidth="1"/>
    <col min="5" max="5" width="10.42578125" style="19" customWidth="1"/>
    <col min="6" max="6" width="8.85546875" style="19" customWidth="1"/>
    <col min="7" max="7" width="11.28515625" style="19" customWidth="1"/>
    <col min="8" max="8" width="9.140625" style="25" customWidth="1"/>
    <col min="9" max="9" width="11.28515625" style="19" customWidth="1"/>
    <col min="10" max="10" width="8" style="19" customWidth="1"/>
    <col min="11" max="16384" width="9.140625" style="19"/>
  </cols>
  <sheetData>
    <row r="1" spans="1:8" ht="18.75" x14ac:dyDescent="0.3">
      <c r="A1" s="314" t="s">
        <v>39</v>
      </c>
      <c r="B1" s="314"/>
      <c r="C1" s="314"/>
      <c r="D1" s="314"/>
      <c r="E1" s="314"/>
      <c r="F1" s="314"/>
      <c r="G1" s="314"/>
      <c r="H1" s="103" t="s">
        <v>50</v>
      </c>
    </row>
    <row r="2" spans="1:8" ht="18.75" x14ac:dyDescent="0.3">
      <c r="A2" s="314" t="s">
        <v>315</v>
      </c>
      <c r="B2" s="314"/>
      <c r="C2" s="314"/>
      <c r="D2" s="314"/>
      <c r="E2" s="314"/>
      <c r="F2" s="314"/>
      <c r="G2" s="314"/>
      <c r="H2" s="81"/>
    </row>
    <row r="3" spans="1:8" ht="18.75" x14ac:dyDescent="0.3">
      <c r="A3" s="103" t="s">
        <v>14</v>
      </c>
      <c r="B3" s="67"/>
      <c r="C3" s="67"/>
      <c r="D3" s="67"/>
      <c r="E3" s="67"/>
      <c r="F3" s="67"/>
      <c r="G3" s="81" t="s">
        <v>42</v>
      </c>
      <c r="H3" s="81" t="s">
        <v>62</v>
      </c>
    </row>
    <row r="4" spans="1:8" ht="18.75" x14ac:dyDescent="0.3">
      <c r="A4" s="104" t="s">
        <v>16</v>
      </c>
      <c r="B4" s="84" t="s">
        <v>12</v>
      </c>
      <c r="C4" s="69" t="s">
        <v>4</v>
      </c>
      <c r="D4" s="70" t="s">
        <v>21</v>
      </c>
      <c r="E4" s="105" t="s">
        <v>1</v>
      </c>
      <c r="F4" s="105" t="s">
        <v>31</v>
      </c>
      <c r="G4" s="70" t="s">
        <v>2</v>
      </c>
      <c r="H4" s="106" t="s">
        <v>3</v>
      </c>
    </row>
    <row r="5" spans="1:8" ht="18.75" x14ac:dyDescent="0.3">
      <c r="A5" s="107"/>
      <c r="B5" s="71"/>
      <c r="C5" s="72"/>
      <c r="D5" s="73"/>
      <c r="E5" s="108"/>
      <c r="F5" s="108" t="s">
        <v>24</v>
      </c>
      <c r="G5" s="73"/>
      <c r="H5" s="109" t="s">
        <v>17</v>
      </c>
    </row>
    <row r="6" spans="1:8" ht="18.75" x14ac:dyDescent="0.3">
      <c r="A6" s="93" t="s">
        <v>75</v>
      </c>
      <c r="B6" s="94" t="s">
        <v>76</v>
      </c>
      <c r="C6" s="222" t="s">
        <v>77</v>
      </c>
      <c r="D6" s="223">
        <v>600000</v>
      </c>
      <c r="E6" s="77"/>
      <c r="F6" s="112"/>
      <c r="G6" s="112"/>
      <c r="H6" s="79"/>
    </row>
    <row r="7" spans="1:8" ht="18.75" x14ac:dyDescent="0.3">
      <c r="A7" s="93"/>
      <c r="B7" s="94"/>
      <c r="C7" s="213"/>
      <c r="D7" s="218"/>
      <c r="E7" s="77"/>
      <c r="F7" s="112"/>
      <c r="G7" s="112"/>
      <c r="H7" s="79"/>
    </row>
    <row r="8" spans="1:8" ht="18.75" x14ac:dyDescent="0.3">
      <c r="A8" s="110"/>
      <c r="B8" s="74">
        <v>1</v>
      </c>
      <c r="C8" s="46" t="s">
        <v>103</v>
      </c>
      <c r="D8" s="44">
        <v>200000</v>
      </c>
      <c r="E8" s="77"/>
      <c r="F8" s="112"/>
      <c r="G8" s="112">
        <f>D8</f>
        <v>200000</v>
      </c>
      <c r="H8" s="79" t="s">
        <v>105</v>
      </c>
    </row>
    <row r="9" spans="1:8" ht="18.75" x14ac:dyDescent="0.3">
      <c r="A9" s="110"/>
      <c r="B9" s="74"/>
      <c r="C9" s="46" t="s">
        <v>104</v>
      </c>
      <c r="D9" s="111"/>
      <c r="E9" s="77"/>
      <c r="F9" s="112"/>
      <c r="G9" s="112"/>
      <c r="H9" s="79"/>
    </row>
    <row r="10" spans="1:8" ht="18.75" x14ac:dyDescent="0.3">
      <c r="A10" s="93" t="s">
        <v>79</v>
      </c>
      <c r="B10" s="74" t="s">
        <v>106</v>
      </c>
      <c r="C10" s="46" t="s">
        <v>107</v>
      </c>
      <c r="D10" s="111"/>
      <c r="E10" s="112">
        <v>51573</v>
      </c>
      <c r="F10" s="112"/>
      <c r="G10" s="112">
        <f>G8-E10</f>
        <v>148427</v>
      </c>
      <c r="H10" s="79"/>
    </row>
    <row r="11" spans="1:8" ht="18.75" x14ac:dyDescent="0.3">
      <c r="A11" s="110" t="s">
        <v>230</v>
      </c>
      <c r="B11" s="74" t="s">
        <v>235</v>
      </c>
      <c r="C11" s="46" t="s">
        <v>115</v>
      </c>
      <c r="D11" s="77"/>
      <c r="E11" s="136">
        <v>10062</v>
      </c>
      <c r="F11" s="112"/>
      <c r="G11" s="112">
        <f>G10-E11-F11</f>
        <v>138365</v>
      </c>
      <c r="H11" s="79"/>
    </row>
    <row r="12" spans="1:8" ht="18.75" x14ac:dyDescent="0.3">
      <c r="A12" s="110" t="s">
        <v>144</v>
      </c>
      <c r="B12" s="74" t="s">
        <v>241</v>
      </c>
      <c r="C12" s="46" t="s">
        <v>242</v>
      </c>
      <c r="D12" s="77"/>
      <c r="E12" s="136">
        <v>7240</v>
      </c>
      <c r="F12" s="112"/>
      <c r="G12" s="112">
        <f>G11-E12-F12</f>
        <v>131125</v>
      </c>
      <c r="H12" s="79"/>
    </row>
    <row r="13" spans="1:8" ht="18.75" x14ac:dyDescent="0.3">
      <c r="A13" s="110" t="s">
        <v>144</v>
      </c>
      <c r="B13" s="74" t="s">
        <v>243</v>
      </c>
      <c r="C13" s="46" t="s">
        <v>244</v>
      </c>
      <c r="D13" s="77"/>
      <c r="E13" s="136">
        <v>768</v>
      </c>
      <c r="F13" s="112"/>
      <c r="G13" s="112">
        <f>G12-E13-F13</f>
        <v>130357</v>
      </c>
      <c r="H13" s="79"/>
    </row>
    <row r="14" spans="1:8" ht="18.75" x14ac:dyDescent="0.3">
      <c r="A14" s="110"/>
      <c r="B14" s="74" t="s">
        <v>253</v>
      </c>
      <c r="C14" s="46" t="s">
        <v>256</v>
      </c>
      <c r="D14" s="77"/>
      <c r="E14" s="136">
        <v>352</v>
      </c>
      <c r="F14" s="112"/>
      <c r="G14" s="112">
        <f>G13-E14-F14</f>
        <v>130005</v>
      </c>
      <c r="H14" s="79" t="s">
        <v>255</v>
      </c>
    </row>
    <row r="15" spans="1:8" ht="18.75" x14ac:dyDescent="0.3">
      <c r="A15" s="110"/>
      <c r="B15" s="74" t="s">
        <v>259</v>
      </c>
      <c r="C15" s="46" t="s">
        <v>258</v>
      </c>
      <c r="D15" s="77"/>
      <c r="E15" s="136">
        <v>396</v>
      </c>
      <c r="F15" s="112"/>
      <c r="G15" s="112">
        <f>G14-E15-F15</f>
        <v>129609</v>
      </c>
      <c r="H15" s="79" t="s">
        <v>257</v>
      </c>
    </row>
    <row r="16" spans="1:8" ht="18.75" x14ac:dyDescent="0.3">
      <c r="A16" s="110"/>
      <c r="B16" s="74"/>
      <c r="C16" s="46"/>
      <c r="D16" s="77"/>
      <c r="E16" s="136"/>
      <c r="F16" s="112"/>
      <c r="G16" s="112"/>
      <c r="H16" s="79"/>
    </row>
    <row r="17" spans="1:8" ht="18.75" x14ac:dyDescent="0.3">
      <c r="A17" s="110"/>
      <c r="B17" s="74">
        <v>2</v>
      </c>
      <c r="C17" s="46" t="s">
        <v>218</v>
      </c>
      <c r="D17" s="77">
        <v>63620</v>
      </c>
      <c r="E17" s="136"/>
      <c r="F17" s="112"/>
      <c r="G17" s="112">
        <f>D17</f>
        <v>63620</v>
      </c>
      <c r="H17" s="79"/>
    </row>
    <row r="18" spans="1:8" ht="18.75" x14ac:dyDescent="0.3">
      <c r="A18" s="110"/>
      <c r="B18" s="74"/>
      <c r="C18" s="46"/>
      <c r="D18" s="77"/>
      <c r="E18" s="136"/>
      <c r="F18" s="112"/>
      <c r="G18" s="112"/>
      <c r="H18" s="79"/>
    </row>
    <row r="19" spans="1:8" ht="18.75" x14ac:dyDescent="0.3">
      <c r="A19" s="110"/>
      <c r="B19" s="74"/>
      <c r="C19" s="46"/>
      <c r="D19" s="77"/>
      <c r="E19" s="136"/>
      <c r="F19" s="112"/>
      <c r="G19" s="112"/>
      <c r="H19" s="79"/>
    </row>
    <row r="20" spans="1:8" ht="18.75" x14ac:dyDescent="0.3">
      <c r="A20" s="110"/>
      <c r="B20" s="74">
        <v>3</v>
      </c>
      <c r="C20" s="46" t="s">
        <v>219</v>
      </c>
      <c r="D20" s="77">
        <v>100000</v>
      </c>
      <c r="E20" s="136"/>
      <c r="F20" s="112"/>
      <c r="G20" s="112">
        <f>D20</f>
        <v>100000</v>
      </c>
      <c r="H20" s="79"/>
    </row>
    <row r="21" spans="1:8" ht="18.75" x14ac:dyDescent="0.3">
      <c r="A21" s="110"/>
      <c r="B21" s="74"/>
      <c r="C21" s="46"/>
      <c r="D21" s="44"/>
      <c r="E21" s="77"/>
      <c r="F21" s="112"/>
      <c r="G21" s="112"/>
      <c r="H21" s="79"/>
    </row>
    <row r="22" spans="1:8" ht="18.75" x14ac:dyDescent="0.3">
      <c r="A22" s="110"/>
      <c r="B22" s="74"/>
      <c r="C22" s="198"/>
      <c r="D22" s="112"/>
      <c r="E22" s="136"/>
      <c r="F22" s="112"/>
      <c r="G22" s="112"/>
      <c r="H22" s="79"/>
    </row>
    <row r="23" spans="1:8" ht="18.75" x14ac:dyDescent="0.3">
      <c r="A23" s="110"/>
      <c r="B23" s="74">
        <v>4</v>
      </c>
      <c r="C23" s="46" t="s">
        <v>220</v>
      </c>
      <c r="D23" s="77">
        <v>54000</v>
      </c>
      <c r="E23" s="136"/>
      <c r="F23" s="112"/>
      <c r="G23" s="112">
        <v>54000</v>
      </c>
      <c r="H23" s="79"/>
    </row>
    <row r="24" spans="1:8" ht="18.75" x14ac:dyDescent="0.3">
      <c r="A24" s="110"/>
      <c r="B24" s="74"/>
      <c r="C24" s="46"/>
      <c r="D24" s="77"/>
      <c r="E24" s="136"/>
      <c r="F24" s="112"/>
      <c r="G24" s="112"/>
      <c r="H24" s="79"/>
    </row>
    <row r="25" spans="1:8" ht="18.75" x14ac:dyDescent="0.3">
      <c r="A25" s="93"/>
      <c r="B25" s="94"/>
      <c r="C25" s="46"/>
      <c r="D25" s="111"/>
      <c r="E25" s="112"/>
      <c r="F25" s="112"/>
      <c r="G25" s="112"/>
      <c r="H25" s="79"/>
    </row>
    <row r="26" spans="1:8" ht="18.75" x14ac:dyDescent="0.3">
      <c r="A26" s="110"/>
      <c r="B26" s="74"/>
      <c r="C26" s="46"/>
      <c r="D26" s="77"/>
      <c r="E26" s="136"/>
      <c r="F26" s="112"/>
      <c r="G26" s="112"/>
      <c r="H26" s="79"/>
    </row>
    <row r="27" spans="1:8" ht="18.75" x14ac:dyDescent="0.3">
      <c r="A27" s="110"/>
      <c r="B27" s="74"/>
      <c r="C27" s="198" t="s">
        <v>113</v>
      </c>
      <c r="D27" s="77">
        <v>182380</v>
      </c>
      <c r="E27" s="136"/>
      <c r="F27" s="112"/>
      <c r="G27" s="112"/>
      <c r="H27" s="79"/>
    </row>
    <row r="28" spans="1:8" ht="18.75" x14ac:dyDescent="0.3">
      <c r="A28" s="110"/>
      <c r="B28" s="74"/>
      <c r="C28" s="116"/>
      <c r="D28" s="216"/>
      <c r="E28" s="77"/>
      <c r="F28" s="77"/>
      <c r="G28" s="112"/>
      <c r="H28" s="79"/>
    </row>
    <row r="29" spans="1:8" ht="18.75" x14ac:dyDescent="0.3">
      <c r="A29" s="110"/>
      <c r="B29" s="74"/>
      <c r="C29" s="46"/>
      <c r="D29" s="77"/>
      <c r="E29" s="77"/>
      <c r="F29" s="77"/>
      <c r="G29" s="112"/>
      <c r="H29" s="79"/>
    </row>
    <row r="30" spans="1:8" ht="18.75" x14ac:dyDescent="0.3">
      <c r="A30" s="114"/>
      <c r="B30" s="115"/>
      <c r="C30" s="116"/>
      <c r="D30" s="37"/>
      <c r="E30" s="37"/>
      <c r="F30" s="37"/>
      <c r="G30" s="37"/>
      <c r="H30" s="117"/>
    </row>
    <row r="31" spans="1:8" ht="19.5" thickBot="1" x14ac:dyDescent="0.35">
      <c r="A31" s="118"/>
      <c r="B31" s="119"/>
      <c r="C31" s="120" t="s">
        <v>37</v>
      </c>
      <c r="D31" s="121">
        <f>SUM(D8:D30)</f>
        <v>600000</v>
      </c>
      <c r="E31" s="121">
        <f>SUM(E6:E30)</f>
        <v>70391</v>
      </c>
      <c r="F31" s="206">
        <f>SUM(F6:F30)</f>
        <v>0</v>
      </c>
      <c r="G31" s="193">
        <f>D31-E31-F31</f>
        <v>529609</v>
      </c>
      <c r="H31" s="122"/>
    </row>
    <row r="32" spans="1:8" ht="16.5" thickTop="1" x14ac:dyDescent="0.25">
      <c r="D32" s="123"/>
      <c r="E32" s="123"/>
      <c r="F32" s="123"/>
      <c r="G32" s="123"/>
    </row>
    <row r="33" spans="2:10" x14ac:dyDescent="0.25">
      <c r="D33" s="202"/>
      <c r="E33" s="123"/>
      <c r="F33" s="123"/>
      <c r="G33" s="123"/>
    </row>
    <row r="34" spans="2:10" x14ac:dyDescent="0.25">
      <c r="D34" s="123"/>
      <c r="E34" s="123"/>
      <c r="F34" s="123"/>
      <c r="G34" s="123"/>
    </row>
    <row r="36" spans="2:10" ht="18.75" x14ac:dyDescent="0.3">
      <c r="B36" s="124"/>
      <c r="C36" s="124"/>
      <c r="D36" s="60"/>
      <c r="E36" s="124"/>
      <c r="F36" s="124"/>
      <c r="G36" s="125"/>
      <c r="I36" s="126"/>
      <c r="J36" s="25"/>
    </row>
    <row r="37" spans="2:10" ht="18.75" x14ac:dyDescent="0.3">
      <c r="B37" s="127"/>
      <c r="C37" s="124"/>
      <c r="D37" s="60"/>
      <c r="E37" s="124"/>
      <c r="F37" s="124"/>
      <c r="G37" s="125"/>
      <c r="I37" s="126"/>
      <c r="J37" s="25"/>
    </row>
    <row r="38" spans="2:10" ht="16.5" thickBot="1" x14ac:dyDescent="0.3">
      <c r="B38" s="124"/>
      <c r="C38" s="124"/>
      <c r="D38" s="128"/>
      <c r="E38" s="124"/>
      <c r="F38" s="124"/>
      <c r="G38" s="125"/>
      <c r="I38" s="126"/>
      <c r="J38" s="25"/>
    </row>
    <row r="39" spans="2:10" ht="19.5" thickBot="1" x14ac:dyDescent="0.35">
      <c r="B39" s="124"/>
      <c r="C39" s="124"/>
      <c r="D39" s="60"/>
      <c r="E39" s="124"/>
      <c r="F39" s="124"/>
      <c r="G39" s="125"/>
      <c r="I39" s="129"/>
      <c r="J39" s="25"/>
    </row>
    <row r="40" spans="2:10" x14ac:dyDescent="0.25">
      <c r="B40" s="124"/>
      <c r="C40" s="124"/>
      <c r="D40" s="130"/>
      <c r="E40" s="124"/>
      <c r="F40" s="124"/>
      <c r="G40" s="124"/>
      <c r="I40" s="131"/>
      <c r="J40" s="25"/>
    </row>
  </sheetData>
  <mergeCells count="2">
    <mergeCell ref="A1:G1"/>
    <mergeCell ref="A2:G2"/>
  </mergeCells>
  <pageMargins left="0.2" right="0.15" top="0.15748031496062992" bottom="0.15748031496062992" header="0.15748031496062992" footer="0.1574803149606299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Q17" sqref="Q17"/>
    </sheetView>
  </sheetViews>
  <sheetFormatPr defaultRowHeight="15.75" x14ac:dyDescent="0.25"/>
  <cols>
    <col min="1" max="1" width="7.28515625" style="25" customWidth="1"/>
    <col min="2" max="2" width="8.140625" style="19" customWidth="1"/>
    <col min="3" max="3" width="33.85546875" style="19" customWidth="1"/>
    <col min="4" max="4" width="11.28515625" style="19" customWidth="1"/>
    <col min="5" max="5" width="9.5703125" style="19" customWidth="1"/>
    <col min="6" max="6" width="8.28515625" style="19" customWidth="1"/>
    <col min="7" max="7" width="11.28515625" style="19" customWidth="1"/>
    <col min="8" max="8" width="9.140625" style="25" customWidth="1"/>
    <col min="9" max="9" width="11.28515625" style="19" customWidth="1"/>
    <col min="10" max="10" width="8" style="19" customWidth="1"/>
    <col min="11" max="16384" width="9.140625" style="19"/>
  </cols>
  <sheetData>
    <row r="1" spans="1:8" ht="18.75" x14ac:dyDescent="0.3">
      <c r="A1" s="314" t="s">
        <v>39</v>
      </c>
      <c r="B1" s="314"/>
      <c r="C1" s="314"/>
      <c r="D1" s="314"/>
      <c r="E1" s="314"/>
      <c r="F1" s="314"/>
      <c r="G1" s="314"/>
      <c r="H1" s="103" t="s">
        <v>61</v>
      </c>
    </row>
    <row r="2" spans="1:8" ht="18.75" x14ac:dyDescent="0.3">
      <c r="A2" s="314" t="s">
        <v>278</v>
      </c>
      <c r="B2" s="314"/>
      <c r="C2" s="314"/>
      <c r="D2" s="314"/>
      <c r="E2" s="314"/>
      <c r="F2" s="314"/>
      <c r="G2" s="314"/>
      <c r="H2" s="81"/>
    </row>
    <row r="3" spans="1:8" ht="18.75" x14ac:dyDescent="0.3">
      <c r="A3" s="103" t="s">
        <v>14</v>
      </c>
      <c r="B3" s="67"/>
      <c r="C3" s="67"/>
      <c r="D3" s="67"/>
      <c r="E3" s="67"/>
      <c r="F3" s="67"/>
      <c r="G3" s="81" t="s">
        <v>42</v>
      </c>
      <c r="H3" s="81" t="s">
        <v>63</v>
      </c>
    </row>
    <row r="4" spans="1:8" ht="18.75" x14ac:dyDescent="0.3">
      <c r="A4" s="104" t="s">
        <v>16</v>
      </c>
      <c r="B4" s="84" t="s">
        <v>12</v>
      </c>
      <c r="C4" s="69" t="s">
        <v>4</v>
      </c>
      <c r="D4" s="70" t="s">
        <v>21</v>
      </c>
      <c r="E4" s="105" t="s">
        <v>1</v>
      </c>
      <c r="F4" s="105" t="s">
        <v>31</v>
      </c>
      <c r="G4" s="70" t="s">
        <v>2</v>
      </c>
      <c r="H4" s="106" t="s">
        <v>3</v>
      </c>
    </row>
    <row r="5" spans="1:8" ht="18.75" x14ac:dyDescent="0.3">
      <c r="A5" s="107"/>
      <c r="B5" s="71"/>
      <c r="C5" s="72"/>
      <c r="D5" s="73"/>
      <c r="E5" s="108"/>
      <c r="F5" s="108" t="s">
        <v>24</v>
      </c>
      <c r="G5" s="73"/>
      <c r="H5" s="109" t="s">
        <v>17</v>
      </c>
    </row>
    <row r="6" spans="1:8" ht="18.75" x14ac:dyDescent="0.3">
      <c r="A6" s="93"/>
      <c r="B6" s="94"/>
      <c r="C6" s="78"/>
      <c r="D6" s="111"/>
      <c r="E6" s="77"/>
      <c r="F6" s="112"/>
      <c r="G6" s="112"/>
      <c r="H6" s="79"/>
    </row>
    <row r="7" spans="1:8" ht="18.75" x14ac:dyDescent="0.3">
      <c r="A7" s="93" t="s">
        <v>75</v>
      </c>
      <c r="B7" s="94" t="s">
        <v>76</v>
      </c>
      <c r="C7" s="222" t="s">
        <v>77</v>
      </c>
      <c r="D7" s="223">
        <v>200000</v>
      </c>
      <c r="E7" s="219"/>
      <c r="F7" s="220"/>
      <c r="G7" s="220"/>
      <c r="H7" s="221"/>
    </row>
    <row r="8" spans="1:8" ht="18.75" x14ac:dyDescent="0.3">
      <c r="A8" s="93"/>
      <c r="B8" s="94"/>
      <c r="C8" s="213"/>
      <c r="D8" s="218"/>
      <c r="E8" s="214"/>
      <c r="F8" s="215"/>
      <c r="G8" s="215"/>
      <c r="H8" s="210"/>
    </row>
    <row r="9" spans="1:8" ht="18.75" x14ac:dyDescent="0.3">
      <c r="A9" s="110"/>
      <c r="B9" s="74">
        <v>1</v>
      </c>
      <c r="C9" s="46" t="s">
        <v>114</v>
      </c>
      <c r="D9" s="44">
        <v>150000</v>
      </c>
      <c r="E9" s="77"/>
      <c r="F9" s="112"/>
      <c r="G9" s="112">
        <f>D9</f>
        <v>150000</v>
      </c>
      <c r="H9" s="110" t="s">
        <v>116</v>
      </c>
    </row>
    <row r="10" spans="1:8" ht="18.75" x14ac:dyDescent="0.3">
      <c r="A10" s="110" t="s">
        <v>245</v>
      </c>
      <c r="B10" s="74" t="s">
        <v>263</v>
      </c>
      <c r="C10" s="46" t="s">
        <v>264</v>
      </c>
      <c r="D10" s="111"/>
      <c r="E10" s="248">
        <v>4290</v>
      </c>
      <c r="F10" s="112"/>
      <c r="G10" s="112">
        <f>G9-E10-F10</f>
        <v>145710</v>
      </c>
      <c r="H10" s="233"/>
    </row>
    <row r="11" spans="1:8" ht="18.75" x14ac:dyDescent="0.3">
      <c r="A11" s="110" t="s">
        <v>195</v>
      </c>
      <c r="B11" s="74" t="s">
        <v>265</v>
      </c>
      <c r="C11" s="46" t="s">
        <v>266</v>
      </c>
      <c r="D11" s="77"/>
      <c r="E11" s="249">
        <v>41310</v>
      </c>
      <c r="F11" s="112"/>
      <c r="G11" s="112">
        <f>G10-E11-F11</f>
        <v>104400</v>
      </c>
      <c r="H11" s="79"/>
    </row>
    <row r="12" spans="1:8" ht="18.75" x14ac:dyDescent="0.3">
      <c r="A12" s="110"/>
      <c r="B12" s="74"/>
      <c r="C12" s="46"/>
      <c r="D12" s="77"/>
      <c r="E12" s="249"/>
      <c r="F12" s="112"/>
      <c r="G12" s="112"/>
      <c r="H12" s="79"/>
    </row>
    <row r="13" spans="1:8" ht="18.75" x14ac:dyDescent="0.3">
      <c r="A13" s="110"/>
      <c r="B13" s="74"/>
      <c r="C13" s="46"/>
      <c r="D13" s="77"/>
      <c r="E13" s="249"/>
      <c r="F13" s="112"/>
      <c r="G13" s="112"/>
      <c r="H13" s="79"/>
    </row>
    <row r="14" spans="1:8" ht="18.75" x14ac:dyDescent="0.3">
      <c r="A14" s="110"/>
      <c r="B14" s="74"/>
      <c r="C14" s="46"/>
      <c r="D14" s="111"/>
      <c r="E14" s="248"/>
      <c r="F14" s="112"/>
      <c r="G14" s="112"/>
      <c r="H14" s="79"/>
    </row>
    <row r="15" spans="1:8" ht="18.75" x14ac:dyDescent="0.3">
      <c r="A15" s="110"/>
      <c r="B15" s="74"/>
      <c r="C15" s="46"/>
      <c r="D15" s="77"/>
      <c r="E15" s="136"/>
      <c r="F15" s="112"/>
      <c r="G15" s="112"/>
      <c r="H15" s="79"/>
    </row>
    <row r="16" spans="1:8" ht="18.75" x14ac:dyDescent="0.3">
      <c r="A16" s="93"/>
      <c r="B16" s="94"/>
      <c r="C16" s="46"/>
      <c r="D16" s="111"/>
      <c r="E16" s="112"/>
      <c r="F16" s="112"/>
      <c r="G16" s="112"/>
      <c r="H16" s="79"/>
    </row>
    <row r="17" spans="1:10" ht="18.75" x14ac:dyDescent="0.3">
      <c r="A17" s="110"/>
      <c r="B17" s="74"/>
      <c r="C17" s="198" t="s">
        <v>113</v>
      </c>
      <c r="D17" s="112">
        <v>50000</v>
      </c>
      <c r="E17" s="136"/>
      <c r="F17" s="112"/>
      <c r="G17" s="112"/>
      <c r="H17" s="79"/>
    </row>
    <row r="18" spans="1:10" ht="18.75" x14ac:dyDescent="0.3">
      <c r="A18" s="110"/>
      <c r="B18" s="74"/>
      <c r="C18" s="116"/>
      <c r="D18" s="216"/>
      <c r="E18" s="136"/>
      <c r="F18" s="112"/>
      <c r="G18" s="112"/>
      <c r="H18" s="79"/>
    </row>
    <row r="19" spans="1:10" ht="18.75" x14ac:dyDescent="0.3">
      <c r="A19" s="110"/>
      <c r="B19" s="74"/>
      <c r="C19" s="98"/>
      <c r="D19" s="212"/>
      <c r="E19" s="77"/>
      <c r="F19" s="77"/>
      <c r="G19" s="112"/>
      <c r="H19" s="79"/>
    </row>
    <row r="20" spans="1:10" ht="18.75" x14ac:dyDescent="0.3">
      <c r="A20" s="110"/>
      <c r="B20" s="74"/>
      <c r="C20" s="46"/>
      <c r="D20" s="77"/>
      <c r="E20" s="77"/>
      <c r="F20" s="77"/>
      <c r="G20" s="112"/>
      <c r="H20" s="79"/>
    </row>
    <row r="21" spans="1:10" ht="18.75" x14ac:dyDescent="0.3">
      <c r="A21" s="114"/>
      <c r="B21" s="115"/>
      <c r="C21" s="116"/>
      <c r="D21" s="37"/>
      <c r="E21" s="37"/>
      <c r="F21" s="37"/>
      <c r="G21" s="37"/>
      <c r="H21" s="117"/>
    </row>
    <row r="22" spans="1:10" ht="19.5" thickBot="1" x14ac:dyDescent="0.35">
      <c r="A22" s="118"/>
      <c r="B22" s="119"/>
      <c r="C22" s="120" t="s">
        <v>37</v>
      </c>
      <c r="D22" s="121">
        <f>SUM(D9:D21)</f>
        <v>200000</v>
      </c>
      <c r="E22" s="121">
        <f>SUM(E9:E21)</f>
        <v>45600</v>
      </c>
      <c r="F22" s="206">
        <f>SUM(F9:F21)</f>
        <v>0</v>
      </c>
      <c r="G22" s="244">
        <f>D22-E22-F22</f>
        <v>154400</v>
      </c>
      <c r="H22" s="122"/>
    </row>
    <row r="23" spans="1:10" ht="16.5" thickTop="1" x14ac:dyDescent="0.25">
      <c r="D23" s="123"/>
      <c r="E23" s="123"/>
      <c r="F23" s="123"/>
      <c r="G23" s="123"/>
    </row>
    <row r="24" spans="1:10" x14ac:dyDescent="0.25">
      <c r="D24" s="202"/>
      <c r="E24" s="123"/>
      <c r="F24" s="123"/>
      <c r="G24" s="123"/>
    </row>
    <row r="25" spans="1:10" x14ac:dyDescent="0.25">
      <c r="D25" s="123"/>
      <c r="E25" s="123"/>
      <c r="F25" s="123"/>
      <c r="G25" s="123"/>
    </row>
    <row r="27" spans="1:10" ht="18.75" x14ac:dyDescent="0.3">
      <c r="B27" s="124"/>
      <c r="C27" s="124"/>
      <c r="D27" s="60"/>
      <c r="E27" s="124"/>
      <c r="F27" s="124"/>
      <c r="G27" s="125"/>
      <c r="I27" s="126"/>
      <c r="J27" s="25"/>
    </row>
    <row r="28" spans="1:10" ht="18.75" x14ac:dyDescent="0.3">
      <c r="B28" s="127"/>
      <c r="C28" s="124"/>
      <c r="D28" s="60"/>
      <c r="E28" s="124"/>
      <c r="F28" s="124"/>
      <c r="G28" s="125"/>
      <c r="I28" s="126"/>
      <c r="J28" s="25"/>
    </row>
    <row r="29" spans="1:10" ht="16.5" thickBot="1" x14ac:dyDescent="0.3">
      <c r="B29" s="124"/>
      <c r="C29" s="124"/>
      <c r="D29" s="128"/>
      <c r="E29" s="124"/>
      <c r="F29" s="124"/>
      <c r="G29" s="125"/>
      <c r="I29" s="126"/>
      <c r="J29" s="25"/>
    </row>
    <row r="30" spans="1:10" ht="19.5" thickBot="1" x14ac:dyDescent="0.35">
      <c r="B30" s="124"/>
      <c r="C30" s="124"/>
      <c r="D30" s="60"/>
      <c r="E30" s="124"/>
      <c r="F30" s="124"/>
      <c r="G30" s="125"/>
      <c r="I30" s="129"/>
      <c r="J30" s="25"/>
    </row>
    <row r="31" spans="1:10" x14ac:dyDescent="0.25">
      <c r="B31" s="124"/>
      <c r="C31" s="124"/>
      <c r="D31" s="130"/>
      <c r="E31" s="124"/>
      <c r="F31" s="124"/>
      <c r="G31" s="124"/>
      <c r="I31" s="131"/>
      <c r="J31" s="25"/>
    </row>
  </sheetData>
  <mergeCells count="2">
    <mergeCell ref="A1:G1"/>
    <mergeCell ref="A2:G2"/>
  </mergeCells>
  <pageMargins left="0.2" right="0.15" top="0.15748031496062992" bottom="0.15748031496062992" header="0.15748031496062992" footer="0.1574803149606299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I1" sqref="I1:L1048576"/>
    </sheetView>
  </sheetViews>
  <sheetFormatPr defaultRowHeight="15.75" x14ac:dyDescent="0.25"/>
  <cols>
    <col min="1" max="1" width="7.28515625" style="25" customWidth="1"/>
    <col min="2" max="2" width="8.140625" style="19" customWidth="1"/>
    <col min="3" max="3" width="33.85546875" style="19" customWidth="1"/>
    <col min="4" max="4" width="11.28515625" style="19" customWidth="1"/>
    <col min="5" max="5" width="9.5703125" style="19" customWidth="1"/>
    <col min="6" max="6" width="8.28515625" style="19" customWidth="1"/>
    <col min="7" max="7" width="11.28515625" style="19" customWidth="1"/>
    <col min="8" max="8" width="9.140625" style="25" customWidth="1"/>
    <col min="9" max="9" width="9.140625" style="19"/>
    <col min="10" max="10" width="14.42578125" style="19" customWidth="1"/>
    <col min="11" max="11" width="11.28515625" style="19" customWidth="1"/>
    <col min="12" max="12" width="8" style="19" customWidth="1"/>
    <col min="13" max="16384" width="9.140625" style="19"/>
  </cols>
  <sheetData>
    <row r="1" spans="1:8" ht="18.75" x14ac:dyDescent="0.3">
      <c r="A1" s="314" t="s">
        <v>39</v>
      </c>
      <c r="B1" s="314"/>
      <c r="C1" s="314"/>
      <c r="D1" s="314"/>
      <c r="E1" s="314"/>
      <c r="F1" s="314"/>
      <c r="G1" s="314"/>
      <c r="H1" s="103" t="s">
        <v>213</v>
      </c>
    </row>
    <row r="2" spans="1:8" ht="18.75" x14ac:dyDescent="0.3">
      <c r="A2" s="314" t="s">
        <v>212</v>
      </c>
      <c r="B2" s="314"/>
      <c r="C2" s="314"/>
      <c r="D2" s="314"/>
      <c r="E2" s="314"/>
      <c r="F2" s="314"/>
      <c r="G2" s="314"/>
      <c r="H2" s="81"/>
    </row>
    <row r="3" spans="1:8" ht="18.75" x14ac:dyDescent="0.3">
      <c r="A3" s="103" t="s">
        <v>14</v>
      </c>
      <c r="B3" s="67"/>
      <c r="C3" s="67"/>
      <c r="D3" s="67"/>
      <c r="E3" s="67"/>
      <c r="F3" s="67"/>
      <c r="G3" s="81" t="s">
        <v>42</v>
      </c>
      <c r="H3" s="81" t="s">
        <v>214</v>
      </c>
    </row>
    <row r="4" spans="1:8" ht="18.75" x14ac:dyDescent="0.3">
      <c r="A4" s="104" t="s">
        <v>16</v>
      </c>
      <c r="B4" s="84" t="s">
        <v>12</v>
      </c>
      <c r="C4" s="69" t="s">
        <v>4</v>
      </c>
      <c r="D4" s="70" t="s">
        <v>21</v>
      </c>
      <c r="E4" s="105" t="s">
        <v>1</v>
      </c>
      <c r="F4" s="105" t="s">
        <v>31</v>
      </c>
      <c r="G4" s="70" t="s">
        <v>2</v>
      </c>
      <c r="H4" s="106" t="s">
        <v>3</v>
      </c>
    </row>
    <row r="5" spans="1:8" ht="18.75" x14ac:dyDescent="0.3">
      <c r="A5" s="107"/>
      <c r="B5" s="71"/>
      <c r="C5" s="72"/>
      <c r="D5" s="73"/>
      <c r="E5" s="108"/>
      <c r="F5" s="108" t="s">
        <v>24</v>
      </c>
      <c r="G5" s="73"/>
      <c r="H5" s="109" t="s">
        <v>17</v>
      </c>
    </row>
    <row r="6" spans="1:8" ht="18.75" x14ac:dyDescent="0.3">
      <c r="A6" s="93"/>
      <c r="B6" s="94"/>
      <c r="C6" s="213"/>
      <c r="D6" s="218"/>
      <c r="E6" s="214"/>
      <c r="F6" s="215"/>
      <c r="G6" s="215"/>
      <c r="H6" s="210"/>
    </row>
    <row r="7" spans="1:8" ht="18.75" x14ac:dyDescent="0.3">
      <c r="A7" s="93" t="s">
        <v>75</v>
      </c>
      <c r="B7" s="94" t="s">
        <v>76</v>
      </c>
      <c r="C7" s="46" t="s">
        <v>215</v>
      </c>
      <c r="D7" s="44"/>
      <c r="E7" s="77"/>
      <c r="F7" s="112"/>
      <c r="G7" s="112"/>
      <c r="H7" s="110"/>
    </row>
    <row r="8" spans="1:8" ht="18.75" x14ac:dyDescent="0.3">
      <c r="A8" s="110"/>
      <c r="B8" s="74"/>
      <c r="C8" s="46" t="s">
        <v>217</v>
      </c>
      <c r="D8" s="111">
        <v>5000</v>
      </c>
      <c r="E8" s="248"/>
      <c r="F8" s="112"/>
      <c r="G8" s="112">
        <f>D8</f>
        <v>5000</v>
      </c>
      <c r="H8" s="233"/>
    </row>
    <row r="9" spans="1:8" ht="18.75" x14ac:dyDescent="0.3">
      <c r="A9" s="110"/>
      <c r="B9" s="74"/>
      <c r="C9" s="46"/>
      <c r="D9" s="77"/>
      <c r="E9" s="249"/>
      <c r="F9" s="112"/>
      <c r="G9" s="112"/>
      <c r="H9" s="79"/>
    </row>
    <row r="10" spans="1:8" ht="18.75" x14ac:dyDescent="0.3">
      <c r="A10" s="110"/>
      <c r="B10" s="74"/>
      <c r="C10" s="46" t="s">
        <v>216</v>
      </c>
      <c r="D10" s="77">
        <v>12000</v>
      </c>
      <c r="E10" s="249"/>
      <c r="F10" s="112"/>
      <c r="G10" s="112">
        <f>D10</f>
        <v>12000</v>
      </c>
      <c r="H10" s="79"/>
    </row>
    <row r="11" spans="1:8" ht="18.75" x14ac:dyDescent="0.3">
      <c r="A11" s="110"/>
      <c r="B11" s="74"/>
      <c r="C11" s="46"/>
      <c r="D11" s="77"/>
      <c r="E11" s="249"/>
      <c r="F11" s="112"/>
      <c r="G11" s="112"/>
      <c r="H11" s="79"/>
    </row>
    <row r="12" spans="1:8" ht="18.75" x14ac:dyDescent="0.3">
      <c r="A12" s="110"/>
      <c r="B12" s="74"/>
      <c r="C12" s="46"/>
      <c r="D12" s="111"/>
      <c r="E12" s="248"/>
      <c r="F12" s="112"/>
      <c r="G12" s="112"/>
      <c r="H12" s="79"/>
    </row>
    <row r="13" spans="1:8" ht="18.75" x14ac:dyDescent="0.3">
      <c r="A13" s="110"/>
      <c r="B13" s="74"/>
      <c r="C13" s="46"/>
      <c r="D13" s="77"/>
      <c r="E13" s="136"/>
      <c r="F13" s="112"/>
      <c r="G13" s="112"/>
      <c r="H13" s="79"/>
    </row>
    <row r="14" spans="1:8" ht="18.75" x14ac:dyDescent="0.3">
      <c r="A14" s="93"/>
      <c r="B14" s="94"/>
      <c r="C14" s="46"/>
      <c r="D14" s="111"/>
      <c r="E14" s="112"/>
      <c r="F14" s="112"/>
      <c r="G14" s="112"/>
      <c r="H14" s="79"/>
    </row>
    <row r="15" spans="1:8" ht="18.75" x14ac:dyDescent="0.3">
      <c r="A15" s="110"/>
      <c r="B15" s="74"/>
      <c r="C15" s="198"/>
      <c r="D15" s="112"/>
      <c r="E15" s="136"/>
      <c r="F15" s="112"/>
      <c r="G15" s="112"/>
      <c r="H15" s="79"/>
    </row>
    <row r="16" spans="1:8" ht="18.75" x14ac:dyDescent="0.3">
      <c r="A16" s="110"/>
      <c r="B16" s="74"/>
      <c r="C16" s="116"/>
      <c r="D16" s="216"/>
      <c r="E16" s="136"/>
      <c r="F16" s="112"/>
      <c r="G16" s="112"/>
      <c r="H16" s="79"/>
    </row>
    <row r="17" spans="1:12" ht="18.75" x14ac:dyDescent="0.3">
      <c r="A17" s="110"/>
      <c r="B17" s="74"/>
      <c r="C17" s="98"/>
      <c r="D17" s="212"/>
      <c r="E17" s="77"/>
      <c r="F17" s="77"/>
      <c r="G17" s="112"/>
      <c r="H17" s="79"/>
    </row>
    <row r="18" spans="1:12" ht="18.75" x14ac:dyDescent="0.3">
      <c r="A18" s="110"/>
      <c r="B18" s="74"/>
      <c r="C18" s="46"/>
      <c r="D18" s="77"/>
      <c r="E18" s="77"/>
      <c r="F18" s="77"/>
      <c r="G18" s="112"/>
      <c r="H18" s="79"/>
    </row>
    <row r="19" spans="1:12" ht="18.75" x14ac:dyDescent="0.3">
      <c r="A19" s="114"/>
      <c r="B19" s="115"/>
      <c r="C19" s="116"/>
      <c r="D19" s="37"/>
      <c r="E19" s="37"/>
      <c r="F19" s="37"/>
      <c r="G19" s="37"/>
      <c r="H19" s="117"/>
      <c r="J19" s="113"/>
    </row>
    <row r="20" spans="1:12" ht="19.5" thickBot="1" x14ac:dyDescent="0.35">
      <c r="A20" s="118"/>
      <c r="B20" s="119"/>
      <c r="C20" s="120" t="s">
        <v>37</v>
      </c>
      <c r="D20" s="121">
        <f>SUM(D7:D19)</f>
        <v>17000</v>
      </c>
      <c r="E20" s="121">
        <f>SUM(E7:E19)</f>
        <v>0</v>
      </c>
      <c r="F20" s="206">
        <f>SUM(F7:F19)</f>
        <v>0</v>
      </c>
      <c r="G20" s="244">
        <f>D20-E20-F20</f>
        <v>17000</v>
      </c>
      <c r="H20" s="122"/>
      <c r="J20" s="113"/>
    </row>
    <row r="21" spans="1:12" ht="16.5" thickTop="1" x14ac:dyDescent="0.25">
      <c r="D21" s="123"/>
      <c r="E21" s="123"/>
      <c r="F21" s="123"/>
      <c r="G21" s="123"/>
      <c r="J21" s="113"/>
    </row>
    <row r="22" spans="1:12" x14ac:dyDescent="0.25">
      <c r="D22" s="202"/>
      <c r="E22" s="123"/>
      <c r="F22" s="123"/>
      <c r="G22" s="123"/>
    </row>
    <row r="23" spans="1:12" x14ac:dyDescent="0.25">
      <c r="D23" s="123"/>
      <c r="E23" s="123"/>
      <c r="F23" s="123"/>
      <c r="G23" s="123"/>
    </row>
    <row r="25" spans="1:12" ht="18.75" x14ac:dyDescent="0.3">
      <c r="B25" s="124"/>
      <c r="C25" s="124"/>
      <c r="D25" s="60"/>
      <c r="E25" s="124"/>
      <c r="F25" s="124"/>
      <c r="G25" s="125"/>
      <c r="K25" s="126"/>
      <c r="L25" s="25"/>
    </row>
    <row r="26" spans="1:12" ht="18.75" x14ac:dyDescent="0.3">
      <c r="B26" s="127"/>
      <c r="C26" s="124"/>
      <c r="D26" s="60"/>
      <c r="E26" s="124"/>
      <c r="F26" s="124"/>
      <c r="G26" s="125"/>
      <c r="K26" s="126"/>
      <c r="L26" s="25"/>
    </row>
    <row r="27" spans="1:12" ht="16.5" thickBot="1" x14ac:dyDescent="0.3">
      <c r="B27" s="124"/>
      <c r="C27" s="124"/>
      <c r="D27" s="128"/>
      <c r="E27" s="124"/>
      <c r="F27" s="124"/>
      <c r="G27" s="125"/>
      <c r="K27" s="126"/>
      <c r="L27" s="25"/>
    </row>
    <row r="28" spans="1:12" ht="19.5" thickBot="1" x14ac:dyDescent="0.35">
      <c r="B28" s="124"/>
      <c r="C28" s="124"/>
      <c r="D28" s="60"/>
      <c r="E28" s="124"/>
      <c r="F28" s="124"/>
      <c r="G28" s="125"/>
      <c r="K28" s="129"/>
      <c r="L28" s="25"/>
    </row>
    <row r="29" spans="1:12" x14ac:dyDescent="0.25">
      <c r="B29" s="124"/>
      <c r="C29" s="124"/>
      <c r="D29" s="130"/>
      <c r="E29" s="124"/>
      <c r="F29" s="124"/>
      <c r="G29" s="124"/>
      <c r="K29" s="131"/>
      <c r="L29" s="25"/>
    </row>
  </sheetData>
  <mergeCells count="2">
    <mergeCell ref="A1:G1"/>
    <mergeCell ref="A2:G2"/>
  </mergeCells>
  <pageMargins left="0.2" right="0.15" top="0.15748031496062992" bottom="0.15748031496062992" header="0.15748031496062992" footer="0.1574803149606299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selection activeCell="F16" sqref="F16"/>
    </sheetView>
  </sheetViews>
  <sheetFormatPr defaultRowHeight="17.25" x14ac:dyDescent="0.3"/>
  <cols>
    <col min="1" max="1" width="8.7109375" style="82" customWidth="1"/>
    <col min="2" max="2" width="8.42578125" style="82" customWidth="1"/>
    <col min="3" max="3" width="26.42578125" style="82" customWidth="1"/>
    <col min="4" max="4" width="12" style="82" customWidth="1"/>
    <col min="5" max="5" width="12.28515625" style="82" customWidth="1"/>
    <col min="6" max="6" width="9.28515625" style="25" customWidth="1"/>
    <col min="7" max="7" width="12.5703125" style="82" customWidth="1"/>
    <col min="8" max="8" width="8.28515625" style="82" customWidth="1"/>
    <col min="9" max="16384" width="9.140625" style="82"/>
  </cols>
  <sheetData>
    <row r="1" spans="1:9" ht="18.75" x14ac:dyDescent="0.3">
      <c r="A1" s="81"/>
      <c r="B1" s="81"/>
      <c r="C1" s="81"/>
      <c r="D1" s="67" t="s">
        <v>33</v>
      </c>
      <c r="E1" s="81"/>
      <c r="F1" s="103"/>
      <c r="G1" s="81"/>
      <c r="H1" s="81"/>
    </row>
    <row r="2" spans="1:9" x14ac:dyDescent="0.3">
      <c r="A2" s="81" t="s">
        <v>317</v>
      </c>
      <c r="B2" s="81"/>
      <c r="C2" s="81"/>
      <c r="D2" s="81"/>
      <c r="E2" s="81"/>
      <c r="F2" s="103" t="s">
        <v>56</v>
      </c>
      <c r="G2" s="81"/>
      <c r="H2" s="83" t="s">
        <v>44</v>
      </c>
    </row>
    <row r="3" spans="1:9" x14ac:dyDescent="0.3">
      <c r="A3" s="81" t="s">
        <v>14</v>
      </c>
      <c r="B3" s="81"/>
      <c r="C3" s="81"/>
      <c r="D3" s="81"/>
      <c r="E3" s="81"/>
      <c r="F3" s="103"/>
      <c r="G3" s="194" t="s">
        <v>45</v>
      </c>
      <c r="H3" s="81" t="s">
        <v>46</v>
      </c>
    </row>
    <row r="4" spans="1:9" x14ac:dyDescent="0.3">
      <c r="A4" s="84" t="s">
        <v>16</v>
      </c>
      <c r="B4" s="84" t="s">
        <v>12</v>
      </c>
      <c r="C4" s="85" t="s">
        <v>4</v>
      </c>
      <c r="D4" s="86" t="s">
        <v>15</v>
      </c>
      <c r="E4" s="86" t="s">
        <v>1</v>
      </c>
      <c r="F4" s="225" t="s">
        <v>26</v>
      </c>
      <c r="G4" s="87" t="s">
        <v>2</v>
      </c>
      <c r="H4" s="85" t="s">
        <v>3</v>
      </c>
    </row>
    <row r="5" spans="1:9" x14ac:dyDescent="0.3">
      <c r="A5" s="88"/>
      <c r="B5" s="88"/>
      <c r="C5" s="89"/>
      <c r="D5" s="90" t="s">
        <v>0</v>
      </c>
      <c r="E5" s="90"/>
      <c r="F5" s="226" t="s">
        <v>25</v>
      </c>
      <c r="G5" s="91"/>
      <c r="H5" s="92" t="s">
        <v>17</v>
      </c>
    </row>
    <row r="6" spans="1:9" x14ac:dyDescent="0.3">
      <c r="A6" s="135" t="s">
        <v>79</v>
      </c>
      <c r="B6" s="94" t="s">
        <v>86</v>
      </c>
      <c r="C6" s="78" t="s">
        <v>288</v>
      </c>
      <c r="D6" s="136">
        <v>7414800</v>
      </c>
      <c r="E6" s="136"/>
      <c r="F6" s="234"/>
      <c r="G6" s="137">
        <f>D6</f>
        <v>7414800</v>
      </c>
      <c r="H6" s="132" t="s">
        <v>48</v>
      </c>
    </row>
    <row r="7" spans="1:9" x14ac:dyDescent="0.3">
      <c r="A7" s="135" t="s">
        <v>290</v>
      </c>
      <c r="B7" s="94" t="s">
        <v>291</v>
      </c>
      <c r="C7" s="46" t="s">
        <v>292</v>
      </c>
      <c r="D7" s="95"/>
      <c r="E7" s="95">
        <v>3699560</v>
      </c>
      <c r="F7" s="234"/>
      <c r="G7" s="97">
        <f>G6-E7</f>
        <v>3715240</v>
      </c>
      <c r="H7" s="100" t="s">
        <v>287</v>
      </c>
    </row>
    <row r="8" spans="1:9" x14ac:dyDescent="0.3">
      <c r="A8" s="93"/>
      <c r="B8" s="94"/>
      <c r="C8" s="78"/>
      <c r="D8" s="138"/>
      <c r="E8" s="97"/>
      <c r="F8" s="234"/>
      <c r="G8" s="97"/>
      <c r="H8" s="100" t="s">
        <v>289</v>
      </c>
    </row>
    <row r="9" spans="1:9" x14ac:dyDescent="0.3">
      <c r="A9" s="135"/>
      <c r="B9" s="94"/>
      <c r="C9" s="46"/>
      <c r="D9" s="95"/>
      <c r="E9" s="97"/>
      <c r="F9" s="234"/>
      <c r="G9" s="97"/>
      <c r="H9" s="100"/>
    </row>
    <row r="10" spans="1:9" ht="18.75" x14ac:dyDescent="0.3">
      <c r="A10" s="135"/>
      <c r="B10" s="94"/>
      <c r="C10" s="46"/>
      <c r="D10" s="95"/>
      <c r="E10" s="209"/>
      <c r="F10" s="234"/>
      <c r="G10" s="97"/>
      <c r="H10" s="100"/>
    </row>
    <row r="11" spans="1:9" x14ac:dyDescent="0.3">
      <c r="A11" s="93"/>
      <c r="B11" s="94"/>
      <c r="C11" s="46"/>
      <c r="D11" s="95"/>
      <c r="E11" s="95"/>
      <c r="F11" s="234"/>
      <c r="G11" s="97"/>
      <c r="H11" s="100"/>
    </row>
    <row r="12" spans="1:9" x14ac:dyDescent="0.3">
      <c r="A12" s="135"/>
      <c r="B12" s="101"/>
      <c r="C12" s="46"/>
      <c r="D12" s="95"/>
      <c r="E12" s="96"/>
      <c r="F12" s="234"/>
      <c r="G12" s="97"/>
      <c r="H12" s="100"/>
    </row>
    <row r="13" spans="1:9" x14ac:dyDescent="0.3">
      <c r="A13" s="93"/>
      <c r="B13" s="94"/>
      <c r="C13" s="78"/>
      <c r="D13" s="95"/>
      <c r="E13" s="95"/>
      <c r="F13" s="234"/>
      <c r="G13" s="97"/>
      <c r="H13" s="100"/>
    </row>
    <row r="14" spans="1:9" x14ac:dyDescent="0.3">
      <c r="A14" s="93"/>
      <c r="B14" s="94"/>
      <c r="C14" s="46"/>
      <c r="D14" s="95"/>
      <c r="E14" s="95"/>
      <c r="F14" s="234"/>
      <c r="G14" s="97"/>
      <c r="H14" s="98"/>
    </row>
    <row r="15" spans="1:9" x14ac:dyDescent="0.3">
      <c r="A15" s="93"/>
      <c r="B15" s="101"/>
      <c r="C15" s="46"/>
      <c r="D15" s="95"/>
      <c r="E15" s="95"/>
      <c r="F15" s="234"/>
      <c r="G15" s="97"/>
      <c r="H15" s="98"/>
      <c r="I15" s="140"/>
    </row>
    <row r="16" spans="1:9" ht="18.75" x14ac:dyDescent="0.3">
      <c r="A16" s="93"/>
      <c r="B16" s="94"/>
      <c r="C16" s="46"/>
      <c r="D16" s="95"/>
      <c r="E16" s="77"/>
      <c r="F16" s="234"/>
      <c r="G16" s="97"/>
      <c r="H16" s="98"/>
      <c r="I16" s="140"/>
    </row>
    <row r="17" spans="1:9" x14ac:dyDescent="0.3">
      <c r="A17" s="93"/>
      <c r="B17" s="101"/>
      <c r="C17" s="46"/>
      <c r="D17" s="95"/>
      <c r="E17" s="95"/>
      <c r="F17" s="234"/>
      <c r="G17" s="97"/>
      <c r="H17" s="98"/>
      <c r="I17" s="140"/>
    </row>
    <row r="18" spans="1:9" x14ac:dyDescent="0.3">
      <c r="A18" s="93"/>
      <c r="B18" s="101"/>
      <c r="C18" s="80"/>
      <c r="D18" s="95"/>
      <c r="E18" s="95"/>
      <c r="F18" s="234"/>
      <c r="G18" s="97"/>
      <c r="H18" s="98"/>
      <c r="I18" s="140"/>
    </row>
    <row r="19" spans="1:9" x14ac:dyDescent="0.3">
      <c r="A19" s="93"/>
      <c r="B19" s="101"/>
      <c r="C19" s="78"/>
      <c r="D19" s="97"/>
      <c r="E19" s="97"/>
      <c r="F19" s="235"/>
      <c r="G19" s="97"/>
      <c r="H19" s="98"/>
      <c r="I19" s="140"/>
    </row>
    <row r="20" spans="1:9" x14ac:dyDescent="0.3">
      <c r="A20" s="93"/>
      <c r="B20" s="101"/>
      <c r="C20" s="46"/>
      <c r="D20" s="95"/>
      <c r="E20" s="95"/>
      <c r="F20" s="234"/>
      <c r="G20" s="95"/>
      <c r="H20" s="98"/>
      <c r="I20" s="140"/>
    </row>
    <row r="21" spans="1:9" x14ac:dyDescent="0.3">
      <c r="A21" s="93"/>
      <c r="B21" s="101"/>
      <c r="C21" s="46"/>
      <c r="D21" s="95"/>
      <c r="E21" s="95"/>
      <c r="F21" s="234"/>
      <c r="G21" s="95"/>
      <c r="H21" s="98"/>
      <c r="I21" s="140"/>
    </row>
    <row r="22" spans="1:9" x14ac:dyDescent="0.3">
      <c r="A22" s="93"/>
      <c r="B22" s="101"/>
      <c r="C22" s="46"/>
      <c r="D22" s="95"/>
      <c r="E22" s="95"/>
      <c r="F22" s="234"/>
      <c r="G22" s="95"/>
      <c r="H22" s="98"/>
      <c r="I22" s="140"/>
    </row>
    <row r="23" spans="1:9" x14ac:dyDescent="0.3">
      <c r="A23" s="93"/>
      <c r="B23" s="101"/>
      <c r="C23" s="80"/>
      <c r="D23" s="95"/>
      <c r="E23" s="95"/>
      <c r="F23" s="234"/>
      <c r="G23" s="95"/>
      <c r="H23" s="98"/>
      <c r="I23" s="140"/>
    </row>
    <row r="24" spans="1:9" ht="18" thickBot="1" x14ac:dyDescent="0.35">
      <c r="A24" s="93"/>
      <c r="B24" s="145"/>
      <c r="C24" s="133" t="s">
        <v>18</v>
      </c>
      <c r="D24" s="173">
        <f>SUM(D6:D23)</f>
        <v>7414800</v>
      </c>
      <c r="E24" s="173">
        <f>SUM(E6:E23)</f>
        <v>3699560</v>
      </c>
      <c r="F24" s="183">
        <f>SUM(F6:F23)</f>
        <v>0</v>
      </c>
      <c r="G24" s="146">
        <f>D24-E24-F24</f>
        <v>3715240</v>
      </c>
      <c r="H24" s="98"/>
      <c r="I24" s="140"/>
    </row>
    <row r="25" spans="1:9" ht="18" thickTop="1" x14ac:dyDescent="0.3">
      <c r="B25" s="147"/>
      <c r="D25" s="82" t="s">
        <v>29</v>
      </c>
      <c r="E25" s="134"/>
      <c r="I25" s="140"/>
    </row>
    <row r="26" spans="1:9" x14ac:dyDescent="0.3">
      <c r="E26" s="134"/>
      <c r="I26" s="140"/>
    </row>
    <row r="27" spans="1:9" x14ac:dyDescent="0.3">
      <c r="E27" s="134"/>
      <c r="G27" s="134"/>
      <c r="I27" s="140"/>
    </row>
    <row r="28" spans="1:9" x14ac:dyDescent="0.3">
      <c r="D28" s="134"/>
      <c r="E28" s="134"/>
      <c r="G28" s="134"/>
    </row>
    <row r="29" spans="1:9" x14ac:dyDescent="0.3">
      <c r="D29" s="167"/>
      <c r="E29" s="165"/>
      <c r="G29" s="134"/>
    </row>
    <row r="30" spans="1:9" x14ac:dyDescent="0.3">
      <c r="D30" s="134"/>
    </row>
    <row r="31" spans="1:9" x14ac:dyDescent="0.3">
      <c r="D31" s="141"/>
    </row>
    <row r="32" spans="1:9" x14ac:dyDescent="0.3">
      <c r="D32" s="141"/>
    </row>
    <row r="34" spans="4:4" x14ac:dyDescent="0.3">
      <c r="D34" s="149"/>
    </row>
  </sheetData>
  <pageMargins left="0.32" right="0.15" top="0.14000000000000001" bottom="0.14000000000000001" header="0.14000000000000001" footer="0.140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G26" sqref="G26"/>
    </sheetView>
  </sheetViews>
  <sheetFormatPr defaultRowHeight="17.25" x14ac:dyDescent="0.3"/>
  <cols>
    <col min="1" max="1" width="8.7109375" style="82" customWidth="1"/>
    <col min="2" max="2" width="8.42578125" style="82" customWidth="1"/>
    <col min="3" max="3" width="23.85546875" style="82" customWidth="1"/>
    <col min="4" max="4" width="11.28515625" style="82" customWidth="1"/>
    <col min="5" max="5" width="12.28515625" style="82" customWidth="1"/>
    <col min="6" max="6" width="8.85546875" style="82" customWidth="1"/>
    <col min="7" max="7" width="13" style="82" customWidth="1"/>
    <col min="8" max="8" width="8.85546875" style="82" customWidth="1"/>
    <col min="9" max="9" width="9.140625" style="82"/>
    <col min="10" max="10" width="12.28515625" style="82" customWidth="1"/>
    <col min="11" max="11" width="11.140625" style="82" customWidth="1"/>
    <col min="12" max="16384" width="9.140625" style="82"/>
  </cols>
  <sheetData>
    <row r="1" spans="1:10" x14ac:dyDescent="0.3">
      <c r="A1" s="315" t="s">
        <v>135</v>
      </c>
      <c r="B1" s="315"/>
      <c r="C1" s="315"/>
      <c r="D1" s="315"/>
      <c r="E1" s="315"/>
      <c r="F1" s="315"/>
      <c r="G1" s="315"/>
      <c r="H1" s="81" t="s">
        <v>41</v>
      </c>
    </row>
    <row r="2" spans="1:10" x14ac:dyDescent="0.3">
      <c r="A2" s="315" t="s">
        <v>318</v>
      </c>
      <c r="B2" s="315"/>
      <c r="C2" s="315"/>
      <c r="D2" s="315"/>
      <c r="E2" s="315"/>
      <c r="F2" s="315"/>
      <c r="G2" s="315"/>
      <c r="H2" s="315"/>
    </row>
    <row r="3" spans="1:10" x14ac:dyDescent="0.3">
      <c r="A3" s="81" t="s">
        <v>14</v>
      </c>
      <c r="B3" s="81"/>
      <c r="C3" s="81"/>
      <c r="D3" s="81"/>
      <c r="E3" s="81"/>
      <c r="F3" s="81"/>
      <c r="G3" s="81" t="s">
        <v>5</v>
      </c>
      <c r="H3" s="81" t="s">
        <v>34</v>
      </c>
    </row>
    <row r="4" spans="1:10" x14ac:dyDescent="0.3">
      <c r="A4" s="84" t="s">
        <v>16</v>
      </c>
      <c r="B4" s="84" t="s">
        <v>12</v>
      </c>
      <c r="C4" s="85" t="s">
        <v>4</v>
      </c>
      <c r="D4" s="86" t="s">
        <v>15</v>
      </c>
      <c r="E4" s="86" t="s">
        <v>1</v>
      </c>
      <c r="F4" s="86" t="s">
        <v>26</v>
      </c>
      <c r="G4" s="87" t="s">
        <v>2</v>
      </c>
      <c r="H4" s="85" t="s">
        <v>3</v>
      </c>
    </row>
    <row r="5" spans="1:10" ht="28.5" customHeight="1" x14ac:dyDescent="0.3">
      <c r="A5" s="88"/>
      <c r="B5" s="88"/>
      <c r="C5" s="89"/>
      <c r="D5" s="90" t="s">
        <v>0</v>
      </c>
      <c r="E5" s="90"/>
      <c r="F5" s="90" t="s">
        <v>25</v>
      </c>
      <c r="G5" s="91"/>
      <c r="H5" s="92" t="s">
        <v>17</v>
      </c>
    </row>
    <row r="6" spans="1:10" x14ac:dyDescent="0.3">
      <c r="A6" s="93" t="s">
        <v>89</v>
      </c>
      <c r="B6" s="94" t="s">
        <v>90</v>
      </c>
      <c r="C6" s="78" t="s">
        <v>51</v>
      </c>
      <c r="D6" s="138">
        <v>3078000</v>
      </c>
      <c r="E6" s="97"/>
      <c r="F6" s="97"/>
      <c r="G6" s="96">
        <f>D6</f>
        <v>3078000</v>
      </c>
      <c r="H6" s="98" t="s">
        <v>92</v>
      </c>
      <c r="J6" s="139"/>
    </row>
    <row r="7" spans="1:10" x14ac:dyDescent="0.3">
      <c r="A7" s="135"/>
      <c r="B7" s="94"/>
      <c r="C7" s="78" t="s">
        <v>91</v>
      </c>
      <c r="D7" s="138"/>
      <c r="E7" s="136"/>
      <c r="F7" s="95"/>
      <c r="G7" s="137">
        <f>D7</f>
        <v>0</v>
      </c>
      <c r="H7" s="132"/>
      <c r="J7" s="139"/>
    </row>
    <row r="8" spans="1:10" x14ac:dyDescent="0.3">
      <c r="A8" s="135" t="s">
        <v>144</v>
      </c>
      <c r="B8" s="101" t="s">
        <v>283</v>
      </c>
      <c r="C8" s="46" t="s">
        <v>284</v>
      </c>
      <c r="D8" s="138"/>
      <c r="E8" s="176">
        <v>962129</v>
      </c>
      <c r="F8" s="95"/>
      <c r="G8" s="150">
        <f>G6-E8</f>
        <v>2115871</v>
      </c>
      <c r="H8" s="98"/>
      <c r="J8" s="139"/>
    </row>
    <row r="9" spans="1:10" x14ac:dyDescent="0.3">
      <c r="A9" s="135" t="s">
        <v>245</v>
      </c>
      <c r="B9" s="101" t="s">
        <v>285</v>
      </c>
      <c r="C9" s="46" t="s">
        <v>286</v>
      </c>
      <c r="D9" s="136"/>
      <c r="E9" s="246">
        <v>4354.83</v>
      </c>
      <c r="F9" s="95"/>
      <c r="G9" s="150">
        <f>G8-E9</f>
        <v>2111516.17</v>
      </c>
      <c r="H9" s="151"/>
      <c r="J9" s="139"/>
    </row>
    <row r="10" spans="1:10" x14ac:dyDescent="0.3">
      <c r="A10" s="93"/>
      <c r="B10" s="101"/>
      <c r="C10" s="80"/>
      <c r="D10" s="136"/>
      <c r="E10" s="246"/>
      <c r="F10" s="95"/>
      <c r="G10" s="150"/>
      <c r="H10" s="151"/>
      <c r="J10" s="139"/>
    </row>
    <row r="11" spans="1:10" x14ac:dyDescent="0.3">
      <c r="A11" s="93"/>
      <c r="B11" s="101"/>
      <c r="C11" s="46"/>
      <c r="D11" s="136"/>
      <c r="E11" s="246"/>
      <c r="F11" s="95"/>
      <c r="G11" s="150"/>
      <c r="H11" s="151"/>
      <c r="J11" s="139"/>
    </row>
    <row r="12" spans="1:10" x14ac:dyDescent="0.3">
      <c r="A12" s="93"/>
      <c r="B12" s="101"/>
      <c r="C12" s="46"/>
      <c r="D12" s="136"/>
      <c r="E12" s="246"/>
      <c r="F12" s="95"/>
      <c r="G12" s="150"/>
      <c r="H12" s="151"/>
      <c r="J12" s="139"/>
    </row>
    <row r="13" spans="1:10" x14ac:dyDescent="0.3">
      <c r="A13" s="93"/>
      <c r="B13" s="101"/>
      <c r="C13" s="46"/>
      <c r="D13" s="136"/>
      <c r="E13" s="247"/>
      <c r="F13" s="95"/>
      <c r="G13" s="150"/>
      <c r="H13" s="151"/>
      <c r="J13" s="139"/>
    </row>
    <row r="14" spans="1:10" x14ac:dyDescent="0.3">
      <c r="A14" s="93"/>
      <c r="B14" s="101"/>
      <c r="C14" s="46"/>
      <c r="D14" s="138"/>
      <c r="E14" s="247"/>
      <c r="F14" s="95"/>
      <c r="G14" s="150"/>
      <c r="H14" s="151"/>
      <c r="J14" s="139"/>
    </row>
    <row r="15" spans="1:10" x14ac:dyDescent="0.3">
      <c r="A15" s="93"/>
      <c r="B15" s="101"/>
      <c r="C15" s="46"/>
      <c r="D15" s="138"/>
      <c r="E15" s="246"/>
      <c r="F15" s="95"/>
      <c r="G15" s="150"/>
      <c r="H15" s="151"/>
      <c r="J15" s="139"/>
    </row>
    <row r="16" spans="1:10" x14ac:dyDescent="0.3">
      <c r="A16" s="93"/>
      <c r="B16" s="101"/>
      <c r="C16" s="46"/>
      <c r="D16" s="138"/>
      <c r="E16" s="246"/>
      <c r="F16" s="95"/>
      <c r="G16" s="150"/>
      <c r="H16" s="151"/>
      <c r="J16" s="139"/>
    </row>
    <row r="17" spans="1:12" x14ac:dyDescent="0.3">
      <c r="A17" s="93"/>
      <c r="B17" s="101"/>
      <c r="C17" s="46"/>
      <c r="D17" s="138"/>
      <c r="E17" s="247"/>
      <c r="F17" s="95"/>
      <c r="G17" s="150"/>
      <c r="H17" s="151"/>
      <c r="J17" s="139"/>
    </row>
    <row r="18" spans="1:12" x14ac:dyDescent="0.3">
      <c r="A18" s="93"/>
      <c r="B18" s="101"/>
      <c r="C18" s="46"/>
      <c r="D18" s="138"/>
      <c r="E18" s="247"/>
      <c r="F18" s="95"/>
      <c r="G18" s="150"/>
      <c r="H18" s="151"/>
      <c r="J18" s="139"/>
    </row>
    <row r="19" spans="1:12" x14ac:dyDescent="0.3">
      <c r="A19" s="93"/>
      <c r="B19" s="101"/>
      <c r="C19" s="46"/>
      <c r="D19" s="136"/>
      <c r="E19" s="247"/>
      <c r="F19" s="95"/>
      <c r="G19" s="150"/>
      <c r="H19" s="151"/>
      <c r="J19" s="139"/>
    </row>
    <row r="20" spans="1:12" x14ac:dyDescent="0.3">
      <c r="A20" s="93"/>
      <c r="B20" s="101"/>
      <c r="C20" s="46"/>
      <c r="D20" s="136"/>
      <c r="E20" s="247"/>
      <c r="F20" s="95"/>
      <c r="G20" s="150"/>
      <c r="H20" s="132"/>
      <c r="J20" s="139"/>
    </row>
    <row r="21" spans="1:12" x14ac:dyDescent="0.3">
      <c r="A21" s="135"/>
      <c r="B21" s="94"/>
      <c r="C21" s="236"/>
      <c r="D21" s="237"/>
      <c r="E21" s="247"/>
      <c r="F21" s="95"/>
      <c r="G21" s="150"/>
      <c r="H21" s="132"/>
      <c r="J21" s="139"/>
    </row>
    <row r="22" spans="1:12" x14ac:dyDescent="0.3">
      <c r="A22" s="93"/>
      <c r="B22" s="101"/>
      <c r="C22" s="80"/>
      <c r="D22" s="136"/>
      <c r="E22" s="95"/>
      <c r="F22" s="95"/>
      <c r="G22" s="150"/>
      <c r="H22" s="98"/>
      <c r="J22" s="139"/>
    </row>
    <row r="23" spans="1:12" x14ac:dyDescent="0.3">
      <c r="A23" s="211"/>
      <c r="B23" s="201"/>
      <c r="C23" s="116"/>
      <c r="D23" s="143"/>
      <c r="E23" s="143"/>
      <c r="F23" s="143"/>
      <c r="G23" s="144"/>
      <c r="H23" s="151"/>
      <c r="I23" s="140"/>
      <c r="J23" s="142"/>
      <c r="K23" s="140"/>
      <c r="L23" s="140"/>
    </row>
    <row r="24" spans="1:12" ht="18" thickBot="1" x14ac:dyDescent="0.35">
      <c r="A24" s="93"/>
      <c r="B24" s="145"/>
      <c r="C24" s="133" t="s">
        <v>18</v>
      </c>
      <c r="D24" s="183">
        <f>SUM(D6:D23)</f>
        <v>3078000</v>
      </c>
      <c r="E24" s="173">
        <f>SUM(E6:E23)</f>
        <v>966483.83</v>
      </c>
      <c r="F24" s="208">
        <f>SUM(F6:F23)</f>
        <v>0</v>
      </c>
      <c r="G24" s="146">
        <f>D24-E24-F24</f>
        <v>2111516.17</v>
      </c>
      <c r="H24" s="98"/>
      <c r="I24" s="140"/>
      <c r="J24" s="142"/>
      <c r="K24" s="140"/>
      <c r="L24" s="140"/>
    </row>
    <row r="25" spans="1:12" ht="18" thickTop="1" x14ac:dyDescent="0.3">
      <c r="B25" s="147"/>
      <c r="I25" s="140"/>
      <c r="J25" s="142"/>
      <c r="K25" s="140"/>
      <c r="L25" s="140"/>
    </row>
    <row r="26" spans="1:12" x14ac:dyDescent="0.3">
      <c r="I26" s="140"/>
      <c r="J26" s="140"/>
      <c r="K26" s="140"/>
      <c r="L26" s="140"/>
    </row>
    <row r="27" spans="1:12" x14ac:dyDescent="0.3">
      <c r="G27" s="134"/>
      <c r="I27" s="140"/>
      <c r="J27" s="140"/>
      <c r="K27" s="140"/>
      <c r="L27" s="140"/>
    </row>
    <row r="28" spans="1:12" x14ac:dyDescent="0.3">
      <c r="D28" s="134"/>
    </row>
    <row r="29" spans="1:12" x14ac:dyDescent="0.3">
      <c r="D29" s="134"/>
      <c r="G29" s="165"/>
    </row>
    <row r="30" spans="1:12" x14ac:dyDescent="0.3">
      <c r="D30" s="134"/>
    </row>
    <row r="31" spans="1:12" x14ac:dyDescent="0.3">
      <c r="D31" s="141"/>
    </row>
    <row r="32" spans="1:12" x14ac:dyDescent="0.3">
      <c r="D32" s="141"/>
    </row>
    <row r="34" spans="4:4" x14ac:dyDescent="0.3">
      <c r="D34" s="149"/>
    </row>
  </sheetData>
  <mergeCells count="2">
    <mergeCell ref="A1:G1"/>
    <mergeCell ref="A2:H2"/>
  </mergeCells>
  <pageMargins left="0.32" right="0.15" top="0.14000000000000001" bottom="0.14000000000000001" header="0.14000000000000001" footer="0.140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20</vt:i4>
      </vt:variant>
      <vt:variant>
        <vt:lpstr>ช่วงที่มีชื่อ</vt:lpstr>
      </vt:variant>
      <vt:variant>
        <vt:i4>17</vt:i4>
      </vt:variant>
    </vt:vector>
  </HeadingPairs>
  <TitlesOfParts>
    <vt:vector size="37" baseType="lpstr">
      <vt:lpstr>%ปี2562</vt:lpstr>
      <vt:lpstr>%ปี62 งบ (2)</vt:lpstr>
      <vt:lpstr>งบประจำคุม 1ล้าน</vt:lpstr>
      <vt:lpstr>เงินกัน เหลื่อมปี62</vt:lpstr>
      <vt:lpstr>งบโครงการ002</vt:lpstr>
      <vt:lpstr>งบโครงการ001</vt:lpstr>
      <vt:lpstr>รหัส39001 </vt:lpstr>
      <vt:lpstr>พนง.ราชการ</vt:lpstr>
      <vt:lpstr>ธุรการ9,000</vt:lpstr>
      <vt:lpstr>ธุรการ 15000</vt:lpstr>
      <vt:lpstr>จ้างนักการฯ</vt:lpstr>
      <vt:lpstr>ครูวิกฤต-วิทย์-คณิต</vt:lpstr>
      <vt:lpstr>ครูพี่เลี้ยง</vt:lpstr>
      <vt:lpstr>เขต 9ราย-แม่บ้านฯ</vt:lpstr>
      <vt:lpstr>ค่าเช่าบ้าน-ประกันสังคม</vt:lpstr>
      <vt:lpstr>พาหนะนักเรียน</vt:lpstr>
      <vt:lpstr>รถตู้+กระบะ</vt:lpstr>
      <vt:lpstr>รหัส39002</vt:lpstr>
      <vt:lpstr>รหัส39002อินเทอร์เน็ต</vt:lpstr>
      <vt:lpstr>อุดหนุนร.ร.</vt:lpstr>
      <vt:lpstr>'เขต 9ราย-แม่บ้านฯ'!Print_Titles</vt:lpstr>
      <vt:lpstr>ครูพี่เลี้ยง!Print_Titles</vt:lpstr>
      <vt:lpstr>'ครูวิกฤต-วิทย์-คณิต'!Print_Titles</vt:lpstr>
      <vt:lpstr>'ค่าเช่าบ้าน-ประกันสังคม'!Print_Titles</vt:lpstr>
      <vt:lpstr>งบโครงการ001!Print_Titles</vt:lpstr>
      <vt:lpstr>งบโครงการ002!Print_Titles</vt:lpstr>
      <vt:lpstr>'งบประจำคุม 1ล้าน'!Print_Titles</vt:lpstr>
      <vt:lpstr>จ้างนักการฯ!Print_Titles</vt:lpstr>
      <vt:lpstr>'ธุรการ 15000'!Print_Titles</vt:lpstr>
      <vt:lpstr>'ธุรการ9,000'!Print_Titles</vt:lpstr>
      <vt:lpstr>พนง.ราชการ!Print_Titles</vt:lpstr>
      <vt:lpstr>พาหนะนักเรียน!Print_Titles</vt:lpstr>
      <vt:lpstr>'รถตู้+กระบะ'!Print_Titles</vt:lpstr>
      <vt:lpstr>'รหัส39001 '!Print_Titles</vt:lpstr>
      <vt:lpstr>รหัส39002!Print_Titles</vt:lpstr>
      <vt:lpstr>รหัส39002อินเทอร์เน็ต!Print_Titles</vt:lpstr>
      <vt:lpstr>อุดหนุนร.ร.!Print_Titles</vt:lpstr>
    </vt:vector>
  </TitlesOfParts>
  <Company>Winseven2009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money1</cp:lastModifiedBy>
  <cp:lastPrinted>2019-12-03T09:59:27Z</cp:lastPrinted>
  <dcterms:created xsi:type="dcterms:W3CDTF">2011-10-16T03:43:31Z</dcterms:created>
  <dcterms:modified xsi:type="dcterms:W3CDTF">2020-01-31T05:52:55Z</dcterms:modified>
</cp:coreProperties>
</file>