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35" windowWidth="11355" windowHeight="1650" activeTab="7"/>
  </bookViews>
  <sheets>
    <sheet name="โต๊ะ-เก้าอี้เงินปี60" sheetId="1" r:id="rId1"/>
    <sheet name="ครุภัณฑ์ปี62" sheetId="2" r:id="rId2"/>
    <sheet name="ครุภัณฑ์ประถมฯ" sheetId="3" r:id="rId3"/>
    <sheet name="DLTV" sheetId="4" r:id="rId4"/>
    <sheet name="ซ่อมแซมฯ" sheetId="5" r:id="rId5"/>
    <sheet name="ก่อสร้างอาคาร12รร" sheetId="6" r:id="rId6"/>
    <sheet name="ซ่อมโคกเจริญ" sheetId="7" r:id="rId7"/>
    <sheet name="เงินกันปี2561 (2)" sheetId="8" r:id="rId8"/>
  </sheets>
  <definedNames>
    <definedName name="_xlnm.Print_Titles" localSheetId="3">'DLTV'!$4:$5</definedName>
    <definedName name="_xlnm.Print_Titles" localSheetId="5">'ก่อสร้างอาคาร12รร'!$4:$5</definedName>
    <definedName name="_xlnm.Print_Titles" localSheetId="2">'ครุภัณฑ์ประถมฯ'!$4:$5</definedName>
    <definedName name="_xlnm.Print_Titles" localSheetId="1">'ครุภัณฑ์ปี62'!$4:$5</definedName>
    <definedName name="_xlnm.Print_Titles" localSheetId="7">'เงินกันปี2561 (2)'!$4:$5</definedName>
    <definedName name="_xlnm.Print_Titles" localSheetId="6">'ซ่อมโคกเจริญ'!$4:$5</definedName>
    <definedName name="_xlnm.Print_Titles" localSheetId="4">'ซ่อมแซมฯ'!$4:$5</definedName>
    <definedName name="_xlnm.Print_Titles" localSheetId="0">'โต๊ะ-เก้าอี้เงินปี60'!$4:$5</definedName>
  </definedNames>
  <calcPr fullCalcOnLoad="1"/>
</workbook>
</file>

<file path=xl/sharedStrings.xml><?xml version="1.0" encoding="utf-8"?>
<sst xmlns="http://schemas.openxmlformats.org/spreadsheetml/2006/main" count="288" uniqueCount="172">
  <si>
    <t>ประจำงวด</t>
  </si>
  <si>
    <t>เบิก</t>
  </si>
  <si>
    <t>คงเหลือ</t>
  </si>
  <si>
    <t>หมายเหตุ</t>
  </si>
  <si>
    <t>รายการ</t>
  </si>
  <si>
    <t>งบประมาณ</t>
  </si>
  <si>
    <t>ที่เอกสาร</t>
  </si>
  <si>
    <t>วดป.</t>
  </si>
  <si>
    <t>เงิน</t>
  </si>
  <si>
    <t xml:space="preserve"> ว.ด.ป.</t>
  </si>
  <si>
    <t>ในมือ</t>
  </si>
  <si>
    <t>Po</t>
  </si>
  <si>
    <t>เบิกจ่าย</t>
  </si>
  <si>
    <t>รร.บ้านรวมทรัพย์</t>
  </si>
  <si>
    <t>รร.บ้านวังขอน</t>
  </si>
  <si>
    <t>รร.บ้านบึงสามพัน</t>
  </si>
  <si>
    <t>รร.บ้านโคกคงสมโภชน์</t>
  </si>
  <si>
    <t>รร.บ้านท่าด้วง</t>
  </si>
  <si>
    <t>รวมทั้งสิ้น</t>
  </si>
  <si>
    <t xml:space="preserve"> รวมทั้งสิ้น</t>
  </si>
  <si>
    <t>รร.บ้านเนินสะอาด</t>
  </si>
  <si>
    <t>อาคารเรียน สปช.105/29</t>
  </si>
  <si>
    <t>รร.บ้านปากตก</t>
  </si>
  <si>
    <t>อาคารเรียน สปช.103/26</t>
  </si>
  <si>
    <t>รร.บ้านลำนารวย</t>
  </si>
  <si>
    <t xml:space="preserve">                                           สำนักงานเขตพื้นที่การศึกษาเพชรบูรณ์ เขต 3</t>
  </si>
  <si>
    <t>งบลงทุน</t>
  </si>
  <si>
    <t>สมหมาย</t>
  </si>
  <si>
    <t>เบิกงวดที่ 4</t>
  </si>
  <si>
    <t xml:space="preserve">  อาคารเรียน สปช.105/29 (ชั้นล่างโล่ง)</t>
  </si>
  <si>
    <t>รร.บ้านหนองไม้สอ</t>
  </si>
  <si>
    <t>รร.บ้านโคกกรวด (อ.วิเชียร)</t>
  </si>
  <si>
    <t>ทำ PO</t>
  </si>
  <si>
    <t>รร.บ้านวังลึก</t>
  </si>
  <si>
    <t>รร.บ้านเนินมะค่า</t>
  </si>
  <si>
    <t>(เลขที่PO)</t>
  </si>
  <si>
    <t>รร.บ้านสันเจริญโป่งสะทอน</t>
  </si>
  <si>
    <t>รร.บ้านสระเกษ</t>
  </si>
  <si>
    <t>รร.บ้านคลองตะคร้อ</t>
  </si>
  <si>
    <t>รร.บ้านซับตะแบก</t>
  </si>
  <si>
    <t>รร.รัฐประชานุสรณ์</t>
  </si>
  <si>
    <t>รร.บ้านเนินถาวร</t>
  </si>
  <si>
    <t>รร.บ้านวังน้อย</t>
  </si>
  <si>
    <t>ครุภัณฑ์โต๊ะเก้าอี้</t>
  </si>
  <si>
    <t>31 สค.61</t>
  </si>
  <si>
    <t>ว 3915</t>
  </si>
  <si>
    <t>ครุภัณฑ์โต๊ะ-เก้าอี้</t>
  </si>
  <si>
    <t>(เงินกันไว้เบิกเหลื่อมปีกรณีไม่มีหนี้ ปี 60 )</t>
  </si>
  <si>
    <t>ร.ร.อนุบาลบึงสามพัน</t>
  </si>
  <si>
    <t>ร.ร.อนุบาลวัดในเรืองศรี วิเชียบุรี</t>
  </si>
  <si>
    <t>เงินกันกรณีไม่มีหนี้ผูกพัน</t>
  </si>
  <si>
    <t>รายงานผลการบริหารงบประมาณ เงินกันไว้เบิกเหลื่อมปี 2561</t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</si>
  <si>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ค่าซ่อมแซมอาคารเรียน</t>
    </r>
  </si>
  <si>
    <r>
      <t xml:space="preserve">  </t>
    </r>
    <r>
      <rPr>
        <u val="single"/>
        <sz val="14"/>
        <color indexed="8"/>
        <rFont val="TH SarabunPSK"/>
        <family val="2"/>
      </rPr>
      <t>ค่าซ่อมแซมอาคารประสบวาตภัย</t>
    </r>
  </si>
  <si>
    <t>(ยอดตาม PO)</t>
  </si>
  <si>
    <t>9 ตค.61</t>
  </si>
  <si>
    <t>ฎ.9</t>
  </si>
  <si>
    <t>16 ตค.61</t>
  </si>
  <si>
    <t>ฎ.11</t>
  </si>
  <si>
    <t>25 ตค.61</t>
  </si>
  <si>
    <t>ฎ.24</t>
  </si>
  <si>
    <t xml:space="preserve">  ร.ร.บ้านแก่งหินปูน</t>
  </si>
  <si>
    <t xml:space="preserve"> ค่าครุภัณฑ์</t>
  </si>
  <si>
    <t>30 ตค.61</t>
  </si>
  <si>
    <t>ว 5042</t>
  </si>
  <si>
    <t>ครุภัณฑ์คิดวิเคราะห์ก่อนประถมฯ  4 ร.ร.</t>
  </si>
  <si>
    <t xml:space="preserve">                             ณ  วันที่   31  ตุลาคม   2561               </t>
  </si>
  <si>
    <t>เงินกันไว้เบิกเหลื่อมปี 61</t>
  </si>
  <si>
    <t>รายงานผลการบริหารงบประมาณประจำปีงบประมาณ 2562</t>
  </si>
  <si>
    <t>ว 5127</t>
  </si>
  <si>
    <t>6 พย.61</t>
  </si>
  <si>
    <t>ครุภัณฑ์กิจกรรมประถมฯ  105 รายการ</t>
  </si>
  <si>
    <t>ครุภัณฑ์กิจกรรมมัธยมฯ ตอนต้น  59 รายการ</t>
  </si>
  <si>
    <t>8 พย.61</t>
  </si>
  <si>
    <t>ไอ.15</t>
  </si>
  <si>
    <t>22 พย.61</t>
  </si>
  <si>
    <t>ไอ.24</t>
  </si>
  <si>
    <t>เบิกงวดที่ 3</t>
  </si>
  <si>
    <t>27 พย.61</t>
  </si>
  <si>
    <t>ไอ.28</t>
  </si>
  <si>
    <t>12 ธค.61</t>
  </si>
  <si>
    <t>ว 5689</t>
  </si>
  <si>
    <t>ค่าซ๋อมแซมอาคาร 39 รร.</t>
  </si>
  <si>
    <t>รร.บ้านกองทูล(พิทักษ์ราษฎร์วิทยาคาร)</t>
  </si>
  <si>
    <t>รร.วัดเขาเจริญธรรม</t>
  </si>
  <si>
    <t>รร.อนุบาลบึงสามพัน (ซับสมอทอด)</t>
  </si>
  <si>
    <t>รร.บ้านโคกกรวด</t>
  </si>
  <si>
    <t>รร.บ้านเกาะแก้ว</t>
  </si>
  <si>
    <t>รร.บ้านทุ่งเศรษฐี</t>
  </si>
  <si>
    <t>รร.บ้านหนองหมู</t>
  </si>
  <si>
    <t>รร.บ้านจัดสรร</t>
  </si>
  <si>
    <t>รร.บ้านนาสนุ่น</t>
  </si>
  <si>
    <t>รร.บ้านแควป่าสัก</t>
  </si>
  <si>
    <t>รร.บ้านซับน้อยพัฒนา</t>
  </si>
  <si>
    <t>รร.บ้านร่องหอยพัฒนา</t>
  </si>
  <si>
    <t>รร.บ้านโคกสำราญ</t>
  </si>
  <si>
    <t>รร.บ้านวังไผ่</t>
  </si>
  <si>
    <t>รร.บ้านเข็มทอง</t>
  </si>
  <si>
    <t>รร.บ้านสามัคคีพัฒนา</t>
  </si>
  <si>
    <t>รร.บ้านแสงมณีวิทยา</t>
  </si>
  <si>
    <t>รร.บ้านซับอีลุม</t>
  </si>
  <si>
    <t>รร.วัลลภานุสรณ์</t>
  </si>
  <si>
    <t>รร.บ้านไทรทอง</t>
  </si>
  <si>
    <t>รร.บ้านเพชรละคร</t>
  </si>
  <si>
    <t>รร.บ้านตีบใต้</t>
  </si>
  <si>
    <t>รร.บ้านหัวโตก</t>
  </si>
  <si>
    <t>รร.บ้านเนินพัฒนา</t>
  </si>
  <si>
    <t>รร.บ้านวังอ่าง</t>
  </si>
  <si>
    <t>รร.บ้านพระที่นั่ง</t>
  </si>
  <si>
    <t>ค่าซ่อมแซม</t>
  </si>
  <si>
    <t xml:space="preserve">ณ  วันที่     มกราคม   2562               </t>
  </si>
  <si>
    <t xml:space="preserve">  ลานกีฬาเอนกประสงค์ 3 รร.</t>
  </si>
  <si>
    <t>9 มค.62</t>
  </si>
  <si>
    <t>ไอ.60</t>
  </si>
  <si>
    <t>ไอ.61</t>
  </si>
  <si>
    <t>ไอ.62</t>
  </si>
  <si>
    <t>ไอ.63</t>
  </si>
  <si>
    <t>ไอ.64</t>
  </si>
  <si>
    <t>ไอ.65</t>
  </si>
  <si>
    <t>11 มค.61</t>
  </si>
  <si>
    <t>ไอ.67</t>
  </si>
  <si>
    <t>15 มค.62</t>
  </si>
  <si>
    <t>ไอ.74</t>
  </si>
  <si>
    <t>ไอ.76</t>
  </si>
  <si>
    <t>ไอ.84</t>
  </si>
  <si>
    <t>21 มค.62</t>
  </si>
  <si>
    <t>ไป.86</t>
  </si>
  <si>
    <t>งบประมาณพับไปแล้ว</t>
  </si>
  <si>
    <t>16 มค.62</t>
  </si>
  <si>
    <t>ว .206</t>
  </si>
  <si>
    <t>ค่าซ่อมแซมอาคารเรียน</t>
  </si>
  <si>
    <t>1. ร.ร. บ้านวังใหญ่</t>
  </si>
  <si>
    <t>2. ร.ร. บ้านหนองพลวง</t>
  </si>
  <si>
    <t>1. ร.ร. บ้านคลองกระจังวังไทร</t>
  </si>
  <si>
    <t>1. ร.ร.บ้านซับน้อย</t>
  </si>
  <si>
    <t>2. ร.ร.บ้านหนองโป่ง</t>
  </si>
  <si>
    <t>3. ร.ร.บ้านพญาวัง</t>
  </si>
  <si>
    <t>4. ร.ร.บ้านหนองแจง</t>
  </si>
  <si>
    <t>5. ร.ร.บ้านหนองสะแก</t>
  </si>
  <si>
    <t>6. ร.ร.บ้านซับสมบูรณ์</t>
  </si>
  <si>
    <t>7. ร.ร.บ้านศรีมงคล</t>
  </si>
  <si>
    <t>8. ร.ร.บ้านนาตะกุด</t>
  </si>
  <si>
    <t>9. ร.ร.บ้านห้วยโป่ง-ไผ่ขวาง</t>
  </si>
  <si>
    <t>23 มค.62</t>
  </si>
  <si>
    <t>ไอ.88</t>
  </si>
  <si>
    <t>ไอ.87</t>
  </si>
  <si>
    <t>25 มค.62</t>
  </si>
  <si>
    <t>ไอ..89</t>
  </si>
  <si>
    <t>ไอ.90</t>
  </si>
  <si>
    <t>ไอ.91</t>
  </si>
  <si>
    <t>28 มค.62</t>
  </si>
  <si>
    <t>ไอ..92</t>
  </si>
  <si>
    <t>29 มค.62</t>
  </si>
  <si>
    <t>ไอ.93</t>
  </si>
  <si>
    <t>ไอ.94</t>
  </si>
  <si>
    <t>ไอ.95</t>
  </si>
  <si>
    <t>ไอ.96</t>
  </si>
  <si>
    <t>ไอ.97</t>
  </si>
  <si>
    <t>30 มค.62</t>
  </si>
  <si>
    <t>ไอ.100</t>
  </si>
  <si>
    <t>ไอ.101</t>
  </si>
  <si>
    <t>ไอ.102</t>
  </si>
  <si>
    <t>ไอ.103</t>
  </si>
  <si>
    <t>ไอ.104</t>
  </si>
  <si>
    <t>18 มค61</t>
  </si>
  <si>
    <t>ไอ.105</t>
  </si>
  <si>
    <t>31 มค.62</t>
  </si>
  <si>
    <t>ไอ.107</t>
  </si>
  <si>
    <t>ไอ.108</t>
  </si>
  <si>
    <t xml:space="preserve">ณ  วันที่      มกราคม  2562        </t>
  </si>
  <si>
    <t xml:space="preserve">ณ  วันที่   28 กุมภาพันธ์  2562               </t>
  </si>
  <si>
    <t>ครุภัณฑ์ DLTV  จำนวน 106 ร.ร.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</si>
</sst>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_(* #,##0.000_);_(* \(#,##0.000\);_(* &quot;-&quot;??_);_(@_)"/>
    <numFmt numFmtId="202" formatCode="_(* #,##0.0000_);_(* \(#,##0.0000\);_(* &quot;-&quot;??_);_(@_)"/>
    <numFmt numFmtId="203" formatCode="0.0000"/>
    <numFmt numFmtId="204" formatCode="0.000"/>
    <numFmt numFmtId="205" formatCode="#,##0.0"/>
  </numFmts>
  <fonts count="5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u val="single"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5"/>
      <color indexed="8"/>
      <name val="TH SarabunPSK"/>
      <family val="2"/>
    </font>
    <font>
      <u val="single"/>
      <sz val="14"/>
      <color indexed="8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3"/>
      <color indexed="8"/>
      <name val="TH SarabunPSK"/>
      <family val="2"/>
    </font>
    <font>
      <sz val="20"/>
      <color indexed="10"/>
      <name val="TH SarabunPSK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rgb="FFFF0000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hair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8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43" fontId="19" fillId="0" borderId="0" xfId="33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43" fontId="23" fillId="0" borderId="0" xfId="33" applyFont="1" applyAlignment="1">
      <alignment/>
    </xf>
    <xf numFmtId="187" fontId="21" fillId="0" borderId="10" xfId="44" applyFont="1" applyBorder="1" applyAlignment="1">
      <alignment/>
    </xf>
    <xf numFmtId="188" fontId="19" fillId="0" borderId="0" xfId="33" applyNumberFormat="1" applyFont="1" applyAlignment="1">
      <alignment/>
    </xf>
    <xf numFmtId="0" fontId="25" fillId="0" borderId="11" xfId="49" applyFont="1" applyBorder="1">
      <alignment/>
      <protection/>
    </xf>
    <xf numFmtId="188" fontId="19" fillId="0" borderId="0" xfId="33" applyNumberFormat="1" applyFont="1" applyBorder="1" applyAlignment="1">
      <alignment/>
    </xf>
    <xf numFmtId="43" fontId="19" fillId="0" borderId="0" xfId="0" applyNumberFormat="1" applyFont="1" applyBorder="1" applyAlignment="1">
      <alignment/>
    </xf>
    <xf numFmtId="15" fontId="23" fillId="0" borderId="12" xfId="49" applyNumberFormat="1" applyFont="1" applyBorder="1" applyAlignment="1">
      <alignment horizontal="center"/>
      <protection/>
    </xf>
    <xf numFmtId="0" fontId="19" fillId="0" borderId="11" xfId="49" applyFont="1" applyBorder="1" applyAlignment="1">
      <alignment horizontal="center"/>
      <protection/>
    </xf>
    <xf numFmtId="187" fontId="21" fillId="0" borderId="13" xfId="44" applyFont="1" applyBorder="1" applyAlignment="1">
      <alignment/>
    </xf>
    <xf numFmtId="187" fontId="28" fillId="0" borderId="13" xfId="44" applyFont="1" applyBorder="1" applyAlignment="1">
      <alignment/>
    </xf>
    <xf numFmtId="187" fontId="19" fillId="0" borderId="12" xfId="44" applyFont="1" applyBorder="1" applyAlignment="1">
      <alignment/>
    </xf>
    <xf numFmtId="0" fontId="25" fillId="0" borderId="11" xfId="49" applyFont="1" applyBorder="1" applyAlignment="1">
      <alignment horizontal="left"/>
      <protection/>
    </xf>
    <xf numFmtId="190" fontId="21" fillId="0" borderId="13" xfId="44" applyNumberFormat="1" applyFont="1" applyBorder="1" applyAlignment="1">
      <alignment/>
    </xf>
    <xf numFmtId="190" fontId="19" fillId="0" borderId="12" xfId="44" applyNumberFormat="1" applyFont="1" applyBorder="1" applyAlignment="1">
      <alignment/>
    </xf>
    <xf numFmtId="0" fontId="19" fillId="0" borderId="12" xfId="49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5" fillId="0" borderId="0" xfId="0" applyFont="1" applyAlignment="1">
      <alignment/>
    </xf>
    <xf numFmtId="43" fontId="25" fillId="0" borderId="0" xfId="33" applyFont="1" applyAlignment="1">
      <alignment/>
    </xf>
    <xf numFmtId="43" fontId="25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25" fillId="0" borderId="0" xfId="33" applyFont="1" applyBorder="1" applyAlignment="1">
      <alignment/>
    </xf>
    <xf numFmtId="190" fontId="31" fillId="0" borderId="12" xfId="44" applyNumberFormat="1" applyFont="1" applyBorder="1" applyAlignment="1">
      <alignment/>
    </xf>
    <xf numFmtId="187" fontId="21" fillId="0" borderId="12" xfId="44" applyFont="1" applyBorder="1" applyAlignment="1">
      <alignment/>
    </xf>
    <xf numFmtId="190" fontId="21" fillId="0" borderId="12" xfId="44" applyNumberFormat="1" applyFont="1" applyBorder="1" applyAlignment="1">
      <alignment/>
    </xf>
    <xf numFmtId="0" fontId="24" fillId="0" borderId="0" xfId="49" applyFont="1" applyAlignment="1">
      <alignment/>
      <protection/>
    </xf>
    <xf numFmtId="0" fontId="21" fillId="0" borderId="0" xfId="49" applyFont="1">
      <alignment/>
      <protection/>
    </xf>
    <xf numFmtId="0" fontId="24" fillId="0" borderId="0" xfId="49" applyFont="1">
      <alignment/>
      <protection/>
    </xf>
    <xf numFmtId="0" fontId="24" fillId="0" borderId="14" xfId="49" applyFont="1" applyBorder="1" applyAlignment="1">
      <alignment/>
      <protection/>
    </xf>
    <xf numFmtId="0" fontId="24" fillId="0" borderId="15" xfId="49" applyFont="1" applyBorder="1" applyAlignment="1">
      <alignment/>
      <protection/>
    </xf>
    <xf numFmtId="187" fontId="30" fillId="0" borderId="15" xfId="44" applyFont="1" applyBorder="1" applyAlignment="1">
      <alignment horizontal="center"/>
    </xf>
    <xf numFmtId="187" fontId="24" fillId="0" borderId="15" xfId="44" applyFont="1" applyBorder="1" applyAlignment="1">
      <alignment horizontal="center"/>
    </xf>
    <xf numFmtId="0" fontId="24" fillId="0" borderId="15" xfId="49" applyFont="1" applyBorder="1" applyAlignment="1">
      <alignment horizontal="center"/>
      <protection/>
    </xf>
    <xf numFmtId="0" fontId="24" fillId="0" borderId="16" xfId="49" applyFont="1" applyBorder="1" applyAlignment="1">
      <alignment/>
      <protection/>
    </xf>
    <xf numFmtId="0" fontId="24" fillId="0" borderId="17" xfId="49" applyFont="1" applyBorder="1" applyAlignment="1">
      <alignment/>
      <protection/>
    </xf>
    <xf numFmtId="187" fontId="30" fillId="0" borderId="17" xfId="44" applyFont="1" applyBorder="1" applyAlignment="1">
      <alignment horizontal="center"/>
    </xf>
    <xf numFmtId="187" fontId="24" fillId="0" borderId="17" xfId="44" applyFont="1" applyBorder="1" applyAlignment="1">
      <alignment horizontal="center"/>
    </xf>
    <xf numFmtId="0" fontId="24" fillId="0" borderId="17" xfId="49" applyFont="1" applyBorder="1" applyAlignment="1">
      <alignment horizontal="center"/>
      <protection/>
    </xf>
    <xf numFmtId="0" fontId="19" fillId="0" borderId="12" xfId="49" applyFont="1" applyBorder="1">
      <alignment/>
      <protection/>
    </xf>
    <xf numFmtId="0" fontId="19" fillId="0" borderId="18" xfId="49" applyFont="1" applyBorder="1" applyAlignment="1">
      <alignment horizontal="center"/>
      <protection/>
    </xf>
    <xf numFmtId="0" fontId="25" fillId="0" borderId="18" xfId="49" applyFont="1" applyBorder="1" applyAlignment="1">
      <alignment horizontal="left"/>
      <protection/>
    </xf>
    <xf numFmtId="190" fontId="21" fillId="0" borderId="10" xfId="44" applyNumberFormat="1" applyFont="1" applyBorder="1" applyAlignment="1">
      <alignment/>
    </xf>
    <xf numFmtId="187" fontId="19" fillId="0" borderId="10" xfId="44" applyFont="1" applyBorder="1" applyAlignment="1">
      <alignment/>
    </xf>
    <xf numFmtId="0" fontId="19" fillId="0" borderId="19" xfId="49" applyFont="1" applyBorder="1">
      <alignment/>
      <protection/>
    </xf>
    <xf numFmtId="0" fontId="19" fillId="0" borderId="20" xfId="49" applyFont="1" applyBorder="1" applyAlignment="1">
      <alignment horizontal="center"/>
      <protection/>
    </xf>
    <xf numFmtId="0" fontId="27" fillId="0" borderId="20" xfId="49" applyFont="1" applyBorder="1" applyAlignment="1">
      <alignment horizontal="center"/>
      <protection/>
    </xf>
    <xf numFmtId="190" fontId="30" fillId="0" borderId="21" xfId="44" applyNumberFormat="1" applyFont="1" applyBorder="1" applyAlignment="1">
      <alignment/>
    </xf>
    <xf numFmtId="0" fontId="19" fillId="0" borderId="0" xfId="0" applyFont="1" applyAlignment="1">
      <alignment horizontal="right"/>
    </xf>
    <xf numFmtId="43" fontId="20" fillId="0" borderId="0" xfId="33" applyFont="1" applyAlignment="1">
      <alignment/>
    </xf>
    <xf numFmtId="43" fontId="20" fillId="0" borderId="0" xfId="0" applyNumberFormat="1" applyFont="1" applyAlignment="1">
      <alignment/>
    </xf>
    <xf numFmtId="43" fontId="19" fillId="0" borderId="0" xfId="33" applyFont="1" applyBorder="1" applyAlignment="1">
      <alignment/>
    </xf>
    <xf numFmtId="0" fontId="22" fillId="0" borderId="0" xfId="0" applyFont="1" applyBorder="1" applyAlignment="1">
      <alignment/>
    </xf>
    <xf numFmtId="43" fontId="23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3" fontId="44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43" fontId="20" fillId="0" borderId="0" xfId="0" applyNumberFormat="1" applyFont="1" applyBorder="1" applyAlignment="1">
      <alignment/>
    </xf>
    <xf numFmtId="190" fontId="29" fillId="0" borderId="21" xfId="44" applyNumberFormat="1" applyFont="1" applyBorder="1" applyAlignment="1">
      <alignment/>
    </xf>
    <xf numFmtId="0" fontId="27" fillId="0" borderId="0" xfId="49" applyFont="1" applyAlignment="1">
      <alignment/>
      <protection/>
    </xf>
    <xf numFmtId="190" fontId="28" fillId="0" borderId="13" xfId="44" applyNumberFormat="1" applyFont="1" applyBorder="1" applyAlignment="1">
      <alignment/>
    </xf>
    <xf numFmtId="190" fontId="25" fillId="0" borderId="12" xfId="44" applyNumberFormat="1" applyFont="1" applyBorder="1" applyAlignment="1">
      <alignment/>
    </xf>
    <xf numFmtId="0" fontId="25" fillId="0" borderId="18" xfId="49" applyFont="1" applyBorder="1">
      <alignment/>
      <protection/>
    </xf>
    <xf numFmtId="190" fontId="28" fillId="0" borderId="12" xfId="44" applyNumberFormat="1" applyFont="1" applyBorder="1" applyAlignment="1">
      <alignment/>
    </xf>
    <xf numFmtId="188" fontId="19" fillId="0" borderId="0" xfId="0" applyNumberFormat="1" applyFont="1" applyAlignment="1">
      <alignment/>
    </xf>
    <xf numFmtId="0" fontId="27" fillId="0" borderId="11" xfId="49" applyFont="1" applyBorder="1" applyAlignment="1">
      <alignment horizontal="left"/>
      <protection/>
    </xf>
    <xf numFmtId="15" fontId="19" fillId="0" borderId="12" xfId="49" applyNumberFormat="1" applyFont="1" applyBorder="1" applyAlignment="1">
      <alignment horizontal="center"/>
      <protection/>
    </xf>
    <xf numFmtId="0" fontId="24" fillId="0" borderId="18" xfId="49" applyFont="1" applyBorder="1" applyAlignment="1">
      <alignment horizontal="center"/>
      <protection/>
    </xf>
    <xf numFmtId="0" fontId="26" fillId="0" borderId="18" xfId="49" applyFont="1" applyBorder="1">
      <alignment/>
      <protection/>
    </xf>
    <xf numFmtId="0" fontId="45" fillId="0" borderId="12" xfId="0" applyFont="1" applyBorder="1" applyAlignment="1">
      <alignment horizontal="center"/>
    </xf>
    <xf numFmtId="188" fontId="45" fillId="0" borderId="12" xfId="0" applyNumberFormat="1" applyFont="1" applyBorder="1" applyAlignment="1">
      <alignment horizontal="center"/>
    </xf>
    <xf numFmtId="188" fontId="45" fillId="0" borderId="12" xfId="33" applyNumberFormat="1" applyFont="1" applyBorder="1" applyAlignment="1">
      <alignment horizontal="left"/>
    </xf>
    <xf numFmtId="0" fontId="45" fillId="0" borderId="12" xfId="0" applyFont="1" applyBorder="1" applyAlignment="1">
      <alignment horizontal="left"/>
    </xf>
    <xf numFmtId="0" fontId="46" fillId="0" borderId="2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23" fillId="0" borderId="12" xfId="49" applyFont="1" applyBorder="1">
      <alignment/>
      <protection/>
    </xf>
    <xf numFmtId="188" fontId="47" fillId="0" borderId="12" xfId="0" applyNumberFormat="1" applyFont="1" applyBorder="1" applyAlignment="1">
      <alignment horizontal="center"/>
    </xf>
    <xf numFmtId="43" fontId="47" fillId="0" borderId="12" xfId="33" applyFont="1" applyBorder="1" applyAlignment="1">
      <alignment horizontal="center"/>
    </xf>
    <xf numFmtId="190" fontId="24" fillId="0" borderId="21" xfId="44" applyNumberFormat="1" applyFont="1" applyBorder="1" applyAlignment="1">
      <alignment/>
    </xf>
    <xf numFmtId="0" fontId="21" fillId="0" borderId="12" xfId="0" applyFont="1" applyBorder="1" applyAlignment="1">
      <alignment/>
    </xf>
    <xf numFmtId="0" fontId="23" fillId="0" borderId="19" xfId="49" applyFont="1" applyBorder="1">
      <alignment/>
      <protection/>
    </xf>
    <xf numFmtId="0" fontId="19" fillId="0" borderId="11" xfId="49" applyFont="1" applyBorder="1" applyAlignment="1">
      <alignment horizontal="right"/>
      <protection/>
    </xf>
    <xf numFmtId="0" fontId="19" fillId="0" borderId="18" xfId="49" applyFont="1" applyBorder="1" applyAlignment="1">
      <alignment horizontal="right"/>
      <protection/>
    </xf>
    <xf numFmtId="43" fontId="48" fillId="0" borderId="22" xfId="33" applyFont="1" applyBorder="1" applyAlignment="1">
      <alignment horizontal="left"/>
    </xf>
    <xf numFmtId="0" fontId="19" fillId="0" borderId="23" xfId="49" applyFont="1" applyBorder="1" applyAlignment="1">
      <alignment horizontal="left"/>
      <protection/>
    </xf>
    <xf numFmtId="188" fontId="47" fillId="0" borderId="12" xfId="33" applyNumberFormat="1" applyFont="1" applyBorder="1" applyAlignment="1">
      <alignment horizontal="left"/>
    </xf>
    <xf numFmtId="188" fontId="47" fillId="0" borderId="20" xfId="33" applyNumberFormat="1" applyFont="1" applyBorder="1" applyAlignment="1">
      <alignment horizontal="left"/>
    </xf>
    <xf numFmtId="188" fontId="47" fillId="0" borderId="22" xfId="0" applyNumberFormat="1" applyFont="1" applyBorder="1" applyAlignment="1">
      <alignment horizontal="left"/>
    </xf>
    <xf numFmtId="0" fontId="47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left"/>
    </xf>
    <xf numFmtId="43" fontId="47" fillId="0" borderId="12" xfId="33" applyFont="1" applyBorder="1" applyAlignment="1">
      <alignment horizontal="left"/>
    </xf>
    <xf numFmtId="43" fontId="49" fillId="0" borderId="22" xfId="33" applyFont="1" applyBorder="1" applyAlignment="1">
      <alignment horizontal="left"/>
    </xf>
    <xf numFmtId="0" fontId="50" fillId="0" borderId="15" xfId="0" applyFont="1" applyBorder="1" applyAlignment="1">
      <alignment horizontal="center" vertical="center"/>
    </xf>
    <xf numFmtId="188" fontId="47" fillId="0" borderId="13" xfId="33" applyNumberFormat="1" applyFont="1" applyBorder="1" applyAlignment="1">
      <alignment horizontal="left"/>
    </xf>
    <xf numFmtId="0" fontId="25" fillId="0" borderId="15" xfId="49" applyFont="1" applyBorder="1" applyAlignment="1">
      <alignment horizontal="center"/>
      <protection/>
    </xf>
    <xf numFmtId="0" fontId="21" fillId="0" borderId="20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51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center"/>
    </xf>
    <xf numFmtId="43" fontId="49" fillId="0" borderId="20" xfId="33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21" fillId="0" borderId="13" xfId="0" applyFont="1" applyBorder="1" applyAlignment="1">
      <alignment/>
    </xf>
    <xf numFmtId="187" fontId="25" fillId="0" borderId="12" xfId="44" applyFont="1" applyBorder="1" applyAlignment="1">
      <alignment/>
    </xf>
    <xf numFmtId="15" fontId="23" fillId="0" borderId="0" xfId="49" applyNumberFormat="1" applyFont="1" applyBorder="1" applyAlignment="1">
      <alignment horizontal="center"/>
      <protection/>
    </xf>
    <xf numFmtId="0" fontId="19" fillId="0" borderId="0" xfId="49" applyFont="1" applyBorder="1" applyAlignment="1">
      <alignment horizontal="center"/>
      <protection/>
    </xf>
    <xf numFmtId="0" fontId="25" fillId="0" borderId="0" xfId="49" applyFont="1" applyBorder="1" applyAlignment="1">
      <alignment horizontal="left"/>
      <protection/>
    </xf>
    <xf numFmtId="0" fontId="25" fillId="0" borderId="12" xfId="0" applyFont="1" applyBorder="1" applyAlignment="1">
      <alignment horizontal="left"/>
    </xf>
    <xf numFmtId="0" fontId="19" fillId="0" borderId="11" xfId="49" applyFont="1" applyBorder="1" applyAlignment="1">
      <alignment/>
      <protection/>
    </xf>
    <xf numFmtId="187" fontId="29" fillId="0" borderId="15" xfId="44" applyFont="1" applyBorder="1" applyAlignment="1">
      <alignment horizontal="center"/>
    </xf>
    <xf numFmtId="187" fontId="29" fillId="0" borderId="17" xfId="44" applyFont="1" applyBorder="1" applyAlignment="1">
      <alignment horizontal="center"/>
    </xf>
    <xf numFmtId="190" fontId="28" fillId="0" borderId="10" xfId="44" applyNumberFormat="1" applyFont="1" applyBorder="1" applyAlignment="1">
      <alignment/>
    </xf>
    <xf numFmtId="190" fontId="44" fillId="0" borderId="12" xfId="44" applyNumberFormat="1" applyFont="1" applyBorder="1" applyAlignment="1">
      <alignment/>
    </xf>
    <xf numFmtId="0" fontId="19" fillId="0" borderId="13" xfId="0" applyFont="1" applyBorder="1" applyAlignment="1">
      <alignment horizontal="left"/>
    </xf>
    <xf numFmtId="0" fontId="19" fillId="0" borderId="24" xfId="49" applyFont="1" applyBorder="1" applyAlignment="1">
      <alignment horizontal="center"/>
      <protection/>
    </xf>
    <xf numFmtId="0" fontId="25" fillId="0" borderId="24" xfId="49" applyFont="1" applyBorder="1" applyAlignment="1">
      <alignment horizontal="left"/>
      <protection/>
    </xf>
    <xf numFmtId="0" fontId="28" fillId="0" borderId="0" xfId="49" applyFont="1">
      <alignment/>
      <protection/>
    </xf>
    <xf numFmtId="187" fontId="28" fillId="0" borderId="10" xfId="44" applyFont="1" applyBorder="1" applyAlignment="1">
      <alignment/>
    </xf>
    <xf numFmtId="0" fontId="25" fillId="0" borderId="0" xfId="0" applyFont="1" applyBorder="1" applyAlignment="1">
      <alignment vertical="center"/>
    </xf>
    <xf numFmtId="43" fontId="25" fillId="0" borderId="0" xfId="0" applyNumberFormat="1" applyFont="1" applyBorder="1" applyAlignment="1">
      <alignment/>
    </xf>
    <xf numFmtId="0" fontId="53" fillId="0" borderId="18" xfId="49" applyFont="1" applyBorder="1">
      <alignment/>
      <protection/>
    </xf>
    <xf numFmtId="0" fontId="52" fillId="0" borderId="17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/>
    </xf>
    <xf numFmtId="0" fontId="27" fillId="0" borderId="14" xfId="49" applyFont="1" applyBorder="1" applyAlignment="1">
      <alignment/>
      <protection/>
    </xf>
    <xf numFmtId="0" fontId="27" fillId="0" borderId="16" xfId="49" applyFont="1" applyBorder="1" applyAlignment="1">
      <alignment/>
      <protection/>
    </xf>
    <xf numFmtId="15" fontId="25" fillId="0" borderId="12" xfId="49" applyNumberFormat="1" applyFont="1" applyBorder="1" applyAlignment="1">
      <alignment horizontal="center"/>
      <protection/>
    </xf>
    <xf numFmtId="15" fontId="25" fillId="0" borderId="19" xfId="49" applyNumberFormat="1" applyFont="1" applyBorder="1" applyAlignment="1">
      <alignment horizontal="center"/>
      <protection/>
    </xf>
    <xf numFmtId="0" fontId="25" fillId="0" borderId="12" xfId="49" applyFont="1" applyBorder="1" applyAlignment="1">
      <alignment horizontal="center"/>
      <protection/>
    </xf>
    <xf numFmtId="188" fontId="25" fillId="0" borderId="19" xfId="0" applyNumberFormat="1" applyFont="1" applyBorder="1" applyAlignment="1">
      <alignment horizontal="left"/>
    </xf>
    <xf numFmtId="0" fontId="30" fillId="0" borderId="12" xfId="0" applyFont="1" applyBorder="1" applyAlignment="1">
      <alignment/>
    </xf>
    <xf numFmtId="188" fontId="52" fillId="0" borderId="12" xfId="33" applyNumberFormat="1" applyFont="1" applyBorder="1" applyAlignment="1">
      <alignment horizontal="left"/>
    </xf>
    <xf numFmtId="188" fontId="52" fillId="0" borderId="12" xfId="0" applyNumberFormat="1" applyFont="1" applyBorder="1" applyAlignment="1">
      <alignment horizontal="center"/>
    </xf>
    <xf numFmtId="0" fontId="24" fillId="0" borderId="0" xfId="49" applyFont="1" applyAlignment="1">
      <alignment horizontal="center"/>
      <protection/>
    </xf>
    <xf numFmtId="0" fontId="27" fillId="0" borderId="0" xfId="49" applyFont="1" applyAlignment="1">
      <alignment horizontal="center"/>
      <protection/>
    </xf>
    <xf numFmtId="0" fontId="52" fillId="0" borderId="15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Sheet1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421875" style="4" customWidth="1"/>
    <col min="2" max="2" width="7.8515625" style="4" bestFit="1" customWidth="1"/>
    <col min="3" max="3" width="30.28125" style="4" customWidth="1"/>
    <col min="4" max="4" width="10.7109375" style="4" customWidth="1"/>
    <col min="5" max="5" width="10.140625" style="4" customWidth="1"/>
    <col min="6" max="6" width="7.7109375" style="4" customWidth="1"/>
    <col min="7" max="7" width="11.140625" style="4" customWidth="1"/>
    <col min="8" max="8" width="10.0039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I1" s="1"/>
      <c r="K1" s="3"/>
    </row>
    <row r="2" spans="1:8" ht="18.75">
      <c r="A2" s="64" t="s">
        <v>66</v>
      </c>
      <c r="B2" s="64"/>
      <c r="C2" s="64"/>
      <c r="D2" s="64"/>
      <c r="E2" s="64"/>
      <c r="F2" s="64"/>
      <c r="G2" s="64" t="s">
        <v>50</v>
      </c>
      <c r="H2" s="64"/>
    </row>
    <row r="3" spans="1:8" ht="18.75">
      <c r="A3" s="30"/>
      <c r="B3" s="30"/>
      <c r="C3" s="30"/>
      <c r="D3" s="30"/>
      <c r="E3" s="31"/>
      <c r="F3" s="30"/>
      <c r="G3" s="32" t="s">
        <v>43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37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44</v>
      </c>
      <c r="B6" s="13" t="s">
        <v>45</v>
      </c>
      <c r="C6" s="70" t="s">
        <v>46</v>
      </c>
      <c r="D6" s="14">
        <v>599520</v>
      </c>
      <c r="E6" s="14"/>
      <c r="F6" s="15"/>
      <c r="G6" s="16">
        <f>D6</f>
        <v>599520</v>
      </c>
      <c r="H6" s="43" t="s">
        <v>27</v>
      </c>
    </row>
    <row r="7" spans="1:13" ht="18.75">
      <c r="A7" s="12"/>
      <c r="B7" s="13"/>
      <c r="C7" s="17" t="s">
        <v>47</v>
      </c>
      <c r="D7" s="18"/>
      <c r="E7" s="18"/>
      <c r="F7" s="18"/>
      <c r="G7" s="19"/>
      <c r="H7" s="81"/>
      <c r="M7" s="1"/>
    </row>
    <row r="8" spans="1:13" ht="18.75">
      <c r="A8" s="12"/>
      <c r="B8" s="13"/>
      <c r="C8" s="17"/>
      <c r="D8" s="18"/>
      <c r="E8" s="18"/>
      <c r="F8" s="65"/>
      <c r="G8" s="66"/>
      <c r="H8" s="43"/>
      <c r="M8" s="1"/>
    </row>
    <row r="9" spans="1:13" ht="19.5">
      <c r="A9" s="71"/>
      <c r="B9" s="72"/>
      <c r="C9" s="67"/>
      <c r="D9" s="27"/>
      <c r="E9" s="28"/>
      <c r="F9" s="28"/>
      <c r="G9" s="19"/>
      <c r="H9" s="43"/>
      <c r="M9" s="1"/>
    </row>
    <row r="10" spans="1:13" ht="26.25">
      <c r="A10" s="71"/>
      <c r="B10" s="44"/>
      <c r="C10" s="126" t="s">
        <v>127</v>
      </c>
      <c r="D10" s="27"/>
      <c r="E10" s="27"/>
      <c r="F10" s="29"/>
      <c r="G10" s="19"/>
      <c r="H10" s="43"/>
      <c r="M10" s="1"/>
    </row>
    <row r="11" spans="1:13" ht="19.5">
      <c r="A11" s="71"/>
      <c r="B11" s="44"/>
      <c r="C11" s="67"/>
      <c r="D11" s="27"/>
      <c r="E11" s="27"/>
      <c r="F11" s="29"/>
      <c r="G11" s="19"/>
      <c r="H11" s="43"/>
      <c r="M11" s="1"/>
    </row>
    <row r="12" spans="1:13" ht="19.5">
      <c r="A12" s="71"/>
      <c r="B12" s="72"/>
      <c r="C12" s="67"/>
      <c r="D12" s="27"/>
      <c r="E12" s="28"/>
      <c r="F12" s="28"/>
      <c r="G12" s="19"/>
      <c r="H12" s="43"/>
      <c r="M12" s="1"/>
    </row>
    <row r="13" spans="1:13" ht="19.5">
      <c r="A13" s="71"/>
      <c r="B13" s="72"/>
      <c r="C13" s="73"/>
      <c r="D13" s="27"/>
      <c r="E13" s="28"/>
      <c r="F13" s="28"/>
      <c r="G13" s="19"/>
      <c r="H13" s="43"/>
      <c r="M13" s="1"/>
    </row>
    <row r="14" spans="1:13" ht="19.5">
      <c r="A14" s="71"/>
      <c r="B14" s="44"/>
      <c r="C14" s="67"/>
      <c r="D14" s="27"/>
      <c r="E14" s="27"/>
      <c r="F14" s="27"/>
      <c r="G14" s="19"/>
      <c r="H14" s="43"/>
      <c r="M14" s="1"/>
    </row>
    <row r="15" spans="1:13" ht="19.5">
      <c r="A15" s="71"/>
      <c r="B15" s="44"/>
      <c r="C15" s="67"/>
      <c r="D15" s="27"/>
      <c r="E15" s="27"/>
      <c r="F15" s="27"/>
      <c r="G15" s="19"/>
      <c r="H15" s="48"/>
      <c r="M15" s="1"/>
    </row>
    <row r="16" spans="1:13" ht="19.5">
      <c r="A16" s="71"/>
      <c r="B16" s="44"/>
      <c r="C16" s="67"/>
      <c r="D16" s="27"/>
      <c r="E16" s="27"/>
      <c r="F16" s="27"/>
      <c r="G16" s="19"/>
      <c r="H16" s="48"/>
      <c r="M16" s="1"/>
    </row>
    <row r="17" spans="1:13" ht="19.5">
      <c r="A17" s="71"/>
      <c r="B17" s="44"/>
      <c r="C17" s="67"/>
      <c r="D17" s="27"/>
      <c r="E17" s="28"/>
      <c r="F17" s="28"/>
      <c r="G17" s="19"/>
      <c r="H17" s="48"/>
      <c r="M17" s="1"/>
    </row>
    <row r="18" spans="1:13" ht="18.75">
      <c r="A18" s="12"/>
      <c r="B18" s="44"/>
      <c r="C18" s="45"/>
      <c r="D18" s="7"/>
      <c r="E18" s="7"/>
      <c r="F18" s="46"/>
      <c r="G18" s="47"/>
      <c r="H18" s="48"/>
      <c r="M18" s="1"/>
    </row>
    <row r="19" spans="1:13" ht="19.5" thickBot="1">
      <c r="A19" s="20"/>
      <c r="B19" s="49"/>
      <c r="C19" s="50" t="s">
        <v>19</v>
      </c>
      <c r="D19" s="51">
        <f>SUM(D6:D18)</f>
        <v>599520</v>
      </c>
      <c r="E19" s="51">
        <f>SUM(E6:E18)</f>
        <v>0</v>
      </c>
      <c r="F19" s="51">
        <f>SUM(F6:F18)</f>
        <v>0</v>
      </c>
      <c r="G19" s="84">
        <f>D19-E19-F19</f>
        <v>599520</v>
      </c>
      <c r="H19" s="43"/>
      <c r="K19" s="55"/>
      <c r="M19" s="1"/>
    </row>
    <row r="20" spans="4:13" ht="19.5" thickTop="1">
      <c r="D20" s="8"/>
      <c r="F20" s="1"/>
      <c r="J20" s="52"/>
      <c r="M20" s="1"/>
    </row>
    <row r="21" spans="2:10" ht="21">
      <c r="B21" s="5"/>
      <c r="C21" s="5"/>
      <c r="D21" s="8"/>
      <c r="E21" s="3"/>
      <c r="F21" s="25"/>
      <c r="G21" s="53"/>
      <c r="J21" s="52"/>
    </row>
    <row r="22" spans="4:15" ht="21">
      <c r="D22" s="8"/>
      <c r="E22" s="3"/>
      <c r="F22" s="1"/>
      <c r="G22" s="53"/>
      <c r="J22" s="3"/>
      <c r="M22" s="3"/>
      <c r="N22" s="1"/>
      <c r="O22" s="5"/>
    </row>
    <row r="23" spans="3:15" ht="18.75">
      <c r="C23" s="25"/>
      <c r="D23" s="1"/>
      <c r="E23" s="3"/>
      <c r="F23" s="1"/>
      <c r="G23" s="25"/>
      <c r="H23" s="1"/>
      <c r="M23" s="3"/>
      <c r="N23" s="1"/>
      <c r="O23" s="1"/>
    </row>
    <row r="24" spans="3:15" ht="21">
      <c r="C24" s="54"/>
      <c r="D24" s="1"/>
      <c r="E24" s="25"/>
      <c r="F24" s="1"/>
      <c r="G24" s="25"/>
      <c r="H24" s="1"/>
      <c r="M24" s="25"/>
      <c r="N24" s="1"/>
      <c r="O24" s="25"/>
    </row>
    <row r="25" spans="5:15" ht="18.75">
      <c r="E25" s="55"/>
      <c r="F25" s="6"/>
      <c r="G25" s="25"/>
      <c r="M25" s="3"/>
      <c r="N25" s="6"/>
      <c r="O25" s="25"/>
    </row>
    <row r="26" spans="2:15" ht="21">
      <c r="B26" s="56"/>
      <c r="C26" s="57"/>
      <c r="D26" s="58"/>
      <c r="E26" s="59"/>
      <c r="G26" s="60"/>
      <c r="O26" s="60"/>
    </row>
    <row r="27" spans="2:15" ht="21">
      <c r="B27" s="56"/>
      <c r="C27" s="21"/>
      <c r="D27" s="10"/>
      <c r="E27" s="55"/>
      <c r="F27" s="1"/>
      <c r="G27" s="1"/>
      <c r="O27" s="1"/>
    </row>
    <row r="28" spans="2:15" ht="21">
      <c r="B28" s="56"/>
      <c r="C28" s="21"/>
      <c r="D28" s="10"/>
      <c r="E28" s="55"/>
      <c r="F28" s="1"/>
      <c r="G28" s="3"/>
      <c r="O28" s="3"/>
    </row>
    <row r="29" spans="2:7" ht="21">
      <c r="B29" s="56"/>
      <c r="C29" s="21"/>
      <c r="D29" s="10"/>
      <c r="E29" s="55"/>
      <c r="F29" s="1"/>
      <c r="G29" s="3"/>
    </row>
    <row r="30" spans="2:6" ht="18.75">
      <c r="B30" s="56"/>
      <c r="C30" s="2"/>
      <c r="D30" s="61"/>
      <c r="E30" s="11"/>
      <c r="F30" s="1"/>
    </row>
    <row r="31" spans="2:6" ht="18.75">
      <c r="B31" s="56"/>
      <c r="C31" s="2"/>
      <c r="D31" s="2"/>
      <c r="E31" s="55"/>
      <c r="F31" s="1"/>
    </row>
    <row r="32" spans="2:5" ht="21">
      <c r="B32" s="56"/>
      <c r="C32" s="56"/>
      <c r="D32" s="56"/>
      <c r="E32" s="62"/>
    </row>
  </sheetData>
  <sheetProtection/>
  <mergeCells count="1">
    <mergeCell ref="A1:H1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00390625" style="4" customWidth="1"/>
    <col min="5" max="5" width="9.7109375" style="4" customWidth="1"/>
    <col min="6" max="6" width="9.28125" style="4" customWidth="1"/>
    <col min="7" max="7" width="10.14062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I1" s="1"/>
      <c r="K1" s="3"/>
    </row>
    <row r="2" spans="1:8" ht="18.75">
      <c r="A2" s="140" t="s">
        <v>170</v>
      </c>
      <c r="B2" s="140"/>
      <c r="C2" s="140"/>
      <c r="D2" s="140"/>
      <c r="E2" s="140"/>
      <c r="F2" s="140"/>
      <c r="G2" s="140"/>
      <c r="H2" s="140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63</v>
      </c>
      <c r="B6" s="13" t="s">
        <v>64</v>
      </c>
      <c r="C6" s="70" t="s">
        <v>65</v>
      </c>
      <c r="D6" s="15">
        <v>239200</v>
      </c>
      <c r="E6" s="14"/>
      <c r="F6" s="15"/>
      <c r="G6" s="109">
        <f>D6</f>
        <v>239200</v>
      </c>
      <c r="H6" s="43"/>
    </row>
    <row r="7" spans="1:13" ht="18.75">
      <c r="A7" s="12"/>
      <c r="B7" s="87"/>
      <c r="C7" s="17"/>
      <c r="D7" s="65"/>
      <c r="E7" s="18"/>
      <c r="F7" s="18"/>
      <c r="G7" s="19"/>
      <c r="H7" s="81"/>
      <c r="M7" s="1"/>
    </row>
    <row r="8" spans="1:13" ht="18.75">
      <c r="A8" s="12"/>
      <c r="B8" s="13"/>
      <c r="C8" s="17"/>
      <c r="D8" s="65"/>
      <c r="E8" s="18"/>
      <c r="F8" s="18"/>
      <c r="G8" s="19"/>
      <c r="H8" s="81"/>
      <c r="M8" s="1"/>
    </row>
    <row r="9" spans="1:13" ht="18.75">
      <c r="A9" s="12"/>
      <c r="B9" s="13"/>
      <c r="C9" s="17"/>
      <c r="D9" s="65"/>
      <c r="E9" s="18"/>
      <c r="F9" s="18"/>
      <c r="G9" s="19"/>
      <c r="H9" s="81"/>
      <c r="M9" s="1"/>
    </row>
    <row r="10" spans="1:13" ht="18.75">
      <c r="A10" s="12"/>
      <c r="B10" s="13"/>
      <c r="C10" s="17"/>
      <c r="D10" s="65"/>
      <c r="E10" s="18"/>
      <c r="F10" s="18"/>
      <c r="G10" s="19"/>
      <c r="H10" s="81"/>
      <c r="M10" s="1"/>
    </row>
    <row r="11" spans="1:13" ht="18.75">
      <c r="A11" s="12"/>
      <c r="B11" s="87"/>
      <c r="C11" s="17"/>
      <c r="D11" s="65"/>
      <c r="E11" s="18"/>
      <c r="F11" s="18"/>
      <c r="G11" s="19"/>
      <c r="H11" s="81"/>
      <c r="M11" s="1"/>
    </row>
    <row r="12" spans="1:13" ht="18.75">
      <c r="A12" s="12"/>
      <c r="B12" s="13"/>
      <c r="C12" s="17"/>
      <c r="D12" s="68"/>
      <c r="E12" s="18"/>
      <c r="F12" s="28"/>
      <c r="G12" s="19"/>
      <c r="H12" s="81"/>
      <c r="M12" s="1"/>
    </row>
    <row r="13" spans="1:13" ht="18.75">
      <c r="A13" s="12"/>
      <c r="B13" s="13"/>
      <c r="C13" s="17"/>
      <c r="D13" s="65"/>
      <c r="E13" s="28"/>
      <c r="F13" s="28"/>
      <c r="G13" s="19"/>
      <c r="H13" s="81"/>
      <c r="M13" s="1"/>
    </row>
    <row r="14" spans="1:13" ht="18.75">
      <c r="A14" s="12"/>
      <c r="B14" s="13"/>
      <c r="C14" s="17"/>
      <c r="D14" s="65"/>
      <c r="E14" s="28"/>
      <c r="F14" s="28"/>
      <c r="G14" s="19"/>
      <c r="H14" s="81"/>
      <c r="M14" s="1"/>
    </row>
    <row r="15" spans="1:13" ht="18.75">
      <c r="A15" s="71"/>
      <c r="B15" s="87"/>
      <c r="C15" s="17"/>
      <c r="D15" s="65"/>
      <c r="E15" s="29"/>
      <c r="F15" s="29"/>
      <c r="G15" s="19"/>
      <c r="H15" s="81"/>
      <c r="M15" s="1"/>
    </row>
    <row r="16" spans="1:13" ht="18.75">
      <c r="A16" s="12"/>
      <c r="B16" s="13"/>
      <c r="C16" s="17"/>
      <c r="D16" s="68"/>
      <c r="E16" s="29"/>
      <c r="F16" s="29"/>
      <c r="G16" s="19"/>
      <c r="H16" s="81"/>
      <c r="M16" s="1"/>
    </row>
    <row r="17" spans="1:15" ht="18.75">
      <c r="A17" s="12"/>
      <c r="B17" s="44"/>
      <c r="C17" s="17"/>
      <c r="D17" s="65"/>
      <c r="E17" s="29"/>
      <c r="F17" s="29"/>
      <c r="G17" s="19"/>
      <c r="H17" s="81"/>
      <c r="L17" s="56"/>
      <c r="M17" s="2"/>
      <c r="N17" s="56"/>
      <c r="O17" s="56"/>
    </row>
    <row r="18" spans="1:15" ht="18.75">
      <c r="A18" s="12"/>
      <c r="B18" s="44"/>
      <c r="C18" s="17"/>
      <c r="D18" s="65"/>
      <c r="E18" s="29"/>
      <c r="F18" s="29"/>
      <c r="G18" s="19"/>
      <c r="H18" s="81"/>
      <c r="L18" s="56"/>
      <c r="M18" s="2"/>
      <c r="N18" s="56"/>
      <c r="O18" s="56"/>
    </row>
    <row r="19" spans="1:15" ht="18.75">
      <c r="A19" s="71"/>
      <c r="B19" s="88"/>
      <c r="C19" s="17"/>
      <c r="D19" s="65"/>
      <c r="E19" s="29"/>
      <c r="F19" s="29"/>
      <c r="G19" s="19"/>
      <c r="H19" s="81"/>
      <c r="L19" s="110"/>
      <c r="M19" s="111"/>
      <c r="N19" s="112"/>
      <c r="O19" s="56"/>
    </row>
    <row r="20" spans="1:15" ht="19.5">
      <c r="A20" s="12"/>
      <c r="B20" s="13"/>
      <c r="C20" s="17"/>
      <c r="D20" s="27"/>
      <c r="E20" s="29"/>
      <c r="F20" s="28"/>
      <c r="G20" s="19"/>
      <c r="H20" s="81"/>
      <c r="L20" s="56"/>
      <c r="M20" s="2"/>
      <c r="N20" s="56"/>
      <c r="O20" s="56"/>
    </row>
    <row r="21" spans="1:15" ht="19.5">
      <c r="A21" s="71"/>
      <c r="B21" s="44"/>
      <c r="C21" s="17"/>
      <c r="D21" s="68"/>
      <c r="E21" s="27"/>
      <c r="F21" s="27"/>
      <c r="G21" s="19"/>
      <c r="H21" s="81"/>
      <c r="L21" s="56"/>
      <c r="M21" s="2"/>
      <c r="N21" s="56"/>
      <c r="O21" s="56"/>
    </row>
    <row r="22" spans="1:13" ht="21">
      <c r="A22" s="71"/>
      <c r="B22" s="44"/>
      <c r="C22" s="67"/>
      <c r="D22" s="27"/>
      <c r="E22" s="27"/>
      <c r="F22" s="27"/>
      <c r="G22" s="19"/>
      <c r="H22" s="86"/>
      <c r="L22" s="5"/>
      <c r="M22" s="1"/>
    </row>
    <row r="23" spans="1:13" ht="21">
      <c r="A23" s="71"/>
      <c r="B23" s="44"/>
      <c r="C23" s="67"/>
      <c r="D23" s="27"/>
      <c r="E23" s="27"/>
      <c r="F23" s="27"/>
      <c r="G23" s="19"/>
      <c r="H23" s="86"/>
      <c r="L23" s="5"/>
      <c r="M23" s="1"/>
    </row>
    <row r="24" spans="1:13" ht="21">
      <c r="A24" s="71"/>
      <c r="B24" s="44"/>
      <c r="C24" s="67"/>
      <c r="D24" s="27"/>
      <c r="E24" s="28"/>
      <c r="F24" s="28"/>
      <c r="G24" s="19"/>
      <c r="H24" s="86"/>
      <c r="L24" s="5"/>
      <c r="M24" s="1"/>
    </row>
    <row r="25" spans="1:13" ht="21">
      <c r="A25" s="12"/>
      <c r="B25" s="44"/>
      <c r="C25" s="45"/>
      <c r="D25" s="7"/>
      <c r="E25" s="7"/>
      <c r="F25" s="46"/>
      <c r="G25" s="47"/>
      <c r="H25" s="86"/>
      <c r="L25" s="5"/>
      <c r="M25" s="1"/>
    </row>
    <row r="26" spans="1:13" ht="21.75" thickBot="1">
      <c r="A26" s="20"/>
      <c r="B26" s="49"/>
      <c r="C26" s="50" t="s">
        <v>19</v>
      </c>
      <c r="D26" s="63">
        <f>SUM(D6:D25)</f>
        <v>239200</v>
      </c>
      <c r="E26" s="51">
        <f>SUM(E6:E25)</f>
        <v>0</v>
      </c>
      <c r="F26" s="51">
        <f>SUM(F6:F25)</f>
        <v>0</v>
      </c>
      <c r="G26" s="84">
        <f>D26-E26-F26</f>
        <v>239200</v>
      </c>
      <c r="H26" s="43"/>
      <c r="K26" s="55"/>
      <c r="L26" s="5"/>
      <c r="M26" s="1"/>
    </row>
    <row r="27" spans="4:13" ht="19.5" thickTop="1">
      <c r="D27" s="8"/>
      <c r="F27" s="1"/>
      <c r="J27" s="52"/>
      <c r="M27" s="1"/>
    </row>
    <row r="28" spans="2:10" ht="21">
      <c r="B28" s="5"/>
      <c r="C28" s="5"/>
      <c r="D28" s="8"/>
      <c r="E28" s="3"/>
      <c r="F28" s="25"/>
      <c r="G28" s="53"/>
      <c r="J28" s="52"/>
    </row>
    <row r="29" spans="4:15" ht="21">
      <c r="D29" s="8"/>
      <c r="E29" s="3"/>
      <c r="F29" s="1"/>
      <c r="G29" s="53"/>
      <c r="J29" s="3"/>
      <c r="M29" s="3"/>
      <c r="N29" s="1"/>
      <c r="O29" s="5"/>
    </row>
    <row r="30" spans="3:15" ht="18.75">
      <c r="C30" s="25"/>
      <c r="D30" s="1"/>
      <c r="E30" s="3"/>
      <c r="F30" s="1"/>
      <c r="G30" s="25"/>
      <c r="H30" s="1"/>
      <c r="M30" s="3"/>
      <c r="N30" s="1"/>
      <c r="O30" s="1"/>
    </row>
    <row r="31" spans="3:15" ht="21">
      <c r="C31" s="54"/>
      <c r="D31" s="1"/>
      <c r="E31" s="25"/>
      <c r="F31" s="1"/>
      <c r="G31" s="25"/>
      <c r="H31" s="1"/>
      <c r="M31" s="25"/>
      <c r="N31" s="1"/>
      <c r="O31" s="25"/>
    </row>
    <row r="32" spans="5:15" ht="18.75">
      <c r="E32" s="55"/>
      <c r="F32" s="6"/>
      <c r="G32" s="25"/>
      <c r="M32" s="3"/>
      <c r="N32" s="6"/>
      <c r="O32" s="25"/>
    </row>
    <row r="33" spans="2:15" ht="21">
      <c r="B33" s="56"/>
      <c r="C33" s="57"/>
      <c r="D33" s="58"/>
      <c r="E33" s="59"/>
      <c r="G33" s="60"/>
      <c r="O33" s="60"/>
    </row>
    <row r="34" spans="2:15" ht="21">
      <c r="B34" s="56"/>
      <c r="C34" s="21"/>
      <c r="D34" s="10"/>
      <c r="E34" s="55"/>
      <c r="F34" s="1"/>
      <c r="G34" s="1"/>
      <c r="O34" s="1"/>
    </row>
    <row r="35" spans="2:15" ht="21">
      <c r="B35" s="56"/>
      <c r="C35" s="21"/>
      <c r="D35" s="10"/>
      <c r="E35" s="55"/>
      <c r="F35" s="1"/>
      <c r="G35" s="3"/>
      <c r="O35" s="3"/>
    </row>
    <row r="36" spans="2:7" ht="21">
      <c r="B36" s="56"/>
      <c r="C36" s="21"/>
      <c r="D36" s="10"/>
      <c r="E36" s="55"/>
      <c r="F36" s="1"/>
      <c r="G36" s="3"/>
    </row>
    <row r="37" spans="2:6" ht="18.75">
      <c r="B37" s="56"/>
      <c r="C37" s="2"/>
      <c r="D37" s="61"/>
      <c r="E37" s="11"/>
      <c r="F37" s="1"/>
    </row>
    <row r="38" spans="2:6" ht="18.75">
      <c r="B38" s="56"/>
      <c r="C38" s="2"/>
      <c r="D38" s="2"/>
      <c r="E38" s="55"/>
      <c r="F38" s="1"/>
    </row>
    <row r="39" spans="2:5" ht="21">
      <c r="B39" s="56"/>
      <c r="C39" s="56"/>
      <c r="D39" s="56"/>
      <c r="E39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F12" sqref="F1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I1" s="1"/>
      <c r="K1" s="3"/>
    </row>
    <row r="2" spans="1:8" ht="18.75">
      <c r="A2" s="140" t="s">
        <v>170</v>
      </c>
      <c r="B2" s="140"/>
      <c r="C2" s="140"/>
      <c r="D2" s="140"/>
      <c r="E2" s="140"/>
      <c r="F2" s="140"/>
      <c r="G2" s="140"/>
      <c r="H2" s="140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70</v>
      </c>
      <c r="B6" s="13" t="s">
        <v>69</v>
      </c>
      <c r="C6" s="70" t="s">
        <v>71</v>
      </c>
      <c r="D6" s="65">
        <v>487600</v>
      </c>
      <c r="E6" s="14"/>
      <c r="F6" s="15"/>
      <c r="G6" s="66">
        <f>D6</f>
        <v>487600</v>
      </c>
      <c r="H6" s="43"/>
    </row>
    <row r="7" spans="1:13" ht="18.75">
      <c r="A7" s="12"/>
      <c r="B7" s="87"/>
      <c r="C7" s="17"/>
      <c r="D7" s="65"/>
      <c r="E7" s="18"/>
      <c r="F7" s="18"/>
      <c r="G7" s="19"/>
      <c r="H7" s="81"/>
      <c r="M7" s="1"/>
    </row>
    <row r="8" spans="1:13" ht="18.75">
      <c r="A8" s="12"/>
      <c r="B8" s="13"/>
      <c r="C8" s="70" t="s">
        <v>72</v>
      </c>
      <c r="D8" s="65">
        <v>3084800</v>
      </c>
      <c r="E8" s="14"/>
      <c r="F8" s="15"/>
      <c r="G8" s="66">
        <f>D8</f>
        <v>3084800</v>
      </c>
      <c r="H8" s="81"/>
      <c r="M8" s="1"/>
    </row>
    <row r="9" spans="1:13" ht="18.75">
      <c r="A9" s="12"/>
      <c r="B9" s="13"/>
      <c r="C9" s="17"/>
      <c r="D9" s="65"/>
      <c r="E9" s="18"/>
      <c r="F9" s="18"/>
      <c r="G9" s="66">
        <f>D9</f>
        <v>0</v>
      </c>
      <c r="H9" s="81"/>
      <c r="M9" s="1"/>
    </row>
    <row r="10" spans="1:13" ht="18.75">
      <c r="A10" s="12"/>
      <c r="B10" s="13"/>
      <c r="C10" s="17"/>
      <c r="D10" s="65">
        <v>2110220</v>
      </c>
      <c r="E10" s="18"/>
      <c r="F10" s="18"/>
      <c r="G10" s="66">
        <f>D10</f>
        <v>2110220</v>
      </c>
      <c r="H10" s="81"/>
      <c r="M10" s="1"/>
    </row>
    <row r="11" spans="1:13" ht="18.75">
      <c r="A11" s="12"/>
      <c r="B11" s="87"/>
      <c r="C11" s="17"/>
      <c r="D11" s="65"/>
      <c r="E11" s="18"/>
      <c r="F11" s="18"/>
      <c r="G11" s="66">
        <f>D11</f>
        <v>0</v>
      </c>
      <c r="H11" s="81"/>
      <c r="M11" s="1"/>
    </row>
    <row r="12" spans="1:13" ht="18.75">
      <c r="A12" s="12"/>
      <c r="B12" s="13"/>
      <c r="C12" s="17"/>
      <c r="D12" s="68">
        <v>2224000</v>
      </c>
      <c r="E12" s="18"/>
      <c r="F12" s="28"/>
      <c r="G12" s="66">
        <f>D12</f>
        <v>2224000</v>
      </c>
      <c r="H12" s="81"/>
      <c r="M12" s="1"/>
    </row>
    <row r="13" spans="1:13" ht="18.75">
      <c r="A13" s="12"/>
      <c r="B13" s="13"/>
      <c r="C13" s="17"/>
      <c r="D13" s="65"/>
      <c r="E13" s="28"/>
      <c r="F13" s="28"/>
      <c r="G13" s="19"/>
      <c r="H13" s="81"/>
      <c r="M13" s="1"/>
    </row>
    <row r="14" spans="1:13" ht="18.75">
      <c r="A14" s="12"/>
      <c r="B14" s="13"/>
      <c r="C14" s="17"/>
      <c r="D14" s="65"/>
      <c r="E14" s="28"/>
      <c r="F14" s="28"/>
      <c r="G14" s="19"/>
      <c r="H14" s="81"/>
      <c r="M14" s="1"/>
    </row>
    <row r="15" spans="1:13" ht="18.75">
      <c r="A15" s="71"/>
      <c r="B15" s="87"/>
      <c r="C15" s="17"/>
      <c r="D15" s="65"/>
      <c r="E15" s="29"/>
      <c r="F15" s="29"/>
      <c r="G15" s="19"/>
      <c r="H15" s="81"/>
      <c r="M15" s="1"/>
    </row>
    <row r="16" spans="1:13" ht="18.75">
      <c r="A16" s="12"/>
      <c r="B16" s="13"/>
      <c r="C16" s="17"/>
      <c r="D16" s="68"/>
      <c r="E16" s="29"/>
      <c r="F16" s="29"/>
      <c r="G16" s="19"/>
      <c r="H16" s="81"/>
      <c r="M16" s="1"/>
    </row>
    <row r="17" spans="1:15" ht="18.75">
      <c r="A17" s="12"/>
      <c r="B17" s="44"/>
      <c r="C17" s="17"/>
      <c r="D17" s="65"/>
      <c r="E17" s="29"/>
      <c r="F17" s="29"/>
      <c r="G17" s="19"/>
      <c r="H17" s="81"/>
      <c r="L17" s="56"/>
      <c r="M17" s="2"/>
      <c r="N17" s="56"/>
      <c r="O17" s="56"/>
    </row>
    <row r="18" spans="1:15" ht="18.75">
      <c r="A18" s="12"/>
      <c r="B18" s="44"/>
      <c r="C18" s="17"/>
      <c r="D18" s="65"/>
      <c r="E18" s="29"/>
      <c r="F18" s="29"/>
      <c r="G18" s="19"/>
      <c r="H18" s="81"/>
      <c r="L18" s="56"/>
      <c r="M18" s="2"/>
      <c r="N18" s="56"/>
      <c r="O18" s="56"/>
    </row>
    <row r="19" spans="1:15" ht="18.75">
      <c r="A19" s="71"/>
      <c r="B19" s="88"/>
      <c r="C19" s="17"/>
      <c r="D19" s="65"/>
      <c r="E19" s="29"/>
      <c r="F19" s="29"/>
      <c r="G19" s="19"/>
      <c r="H19" s="81"/>
      <c r="L19" s="110"/>
      <c r="M19" s="111"/>
      <c r="N19" s="112"/>
      <c r="O19" s="56"/>
    </row>
    <row r="20" spans="1:15" ht="19.5">
      <c r="A20" s="12"/>
      <c r="B20" s="13"/>
      <c r="C20" s="17"/>
      <c r="D20" s="27"/>
      <c r="E20" s="29"/>
      <c r="F20" s="28"/>
      <c r="G20" s="19"/>
      <c r="H20" s="81"/>
      <c r="L20" s="56"/>
      <c r="M20" s="2"/>
      <c r="N20" s="56"/>
      <c r="O20" s="56"/>
    </row>
    <row r="21" spans="1:15" ht="19.5">
      <c r="A21" s="71"/>
      <c r="B21" s="44"/>
      <c r="C21" s="17"/>
      <c r="D21" s="68"/>
      <c r="E21" s="27"/>
      <c r="F21" s="27"/>
      <c r="G21" s="19"/>
      <c r="H21" s="81"/>
      <c r="L21" s="56"/>
      <c r="M21" s="2"/>
      <c r="N21" s="56"/>
      <c r="O21" s="56"/>
    </row>
    <row r="22" spans="1:13" ht="21">
      <c r="A22" s="71"/>
      <c r="B22" s="44"/>
      <c r="C22" s="67"/>
      <c r="D22" s="27"/>
      <c r="E22" s="27"/>
      <c r="F22" s="27"/>
      <c r="G22" s="19"/>
      <c r="H22" s="86"/>
      <c r="L22" s="5"/>
      <c r="M22" s="1"/>
    </row>
    <row r="23" spans="1:13" ht="21">
      <c r="A23" s="71"/>
      <c r="B23" s="44"/>
      <c r="C23" s="67"/>
      <c r="D23" s="27"/>
      <c r="E23" s="27"/>
      <c r="F23" s="27"/>
      <c r="G23" s="19"/>
      <c r="H23" s="86"/>
      <c r="L23" s="5"/>
      <c r="M23" s="1"/>
    </row>
    <row r="24" spans="1:13" ht="21">
      <c r="A24" s="71"/>
      <c r="B24" s="44"/>
      <c r="C24" s="67"/>
      <c r="D24" s="27"/>
      <c r="E24" s="28"/>
      <c r="F24" s="28"/>
      <c r="G24" s="19"/>
      <c r="H24" s="86"/>
      <c r="L24" s="5"/>
      <c r="M24" s="1"/>
    </row>
    <row r="25" spans="1:13" ht="21">
      <c r="A25" s="12"/>
      <c r="B25" s="44"/>
      <c r="C25" s="45"/>
      <c r="D25" s="7"/>
      <c r="E25" s="7"/>
      <c r="F25" s="46"/>
      <c r="G25" s="47"/>
      <c r="H25" s="86"/>
      <c r="L25" s="5"/>
      <c r="M25" s="1"/>
    </row>
    <row r="26" spans="1:13" ht="21.75" thickBot="1">
      <c r="A26" s="20"/>
      <c r="B26" s="49"/>
      <c r="C26" s="50" t="s">
        <v>19</v>
      </c>
      <c r="D26" s="63">
        <f>SUM(D6:D25)</f>
        <v>7906620</v>
      </c>
      <c r="E26" s="51">
        <f>SUM(E6:E25)</f>
        <v>0</v>
      </c>
      <c r="F26" s="51">
        <f>SUM(F6:F25)</f>
        <v>0</v>
      </c>
      <c r="G26" s="84">
        <f>D26-E26-F26</f>
        <v>7906620</v>
      </c>
      <c r="H26" s="43"/>
      <c r="K26" s="55"/>
      <c r="L26" s="5"/>
      <c r="M26" s="1"/>
    </row>
    <row r="27" spans="4:13" ht="19.5" thickTop="1">
      <c r="D27" s="8"/>
      <c r="F27" s="1"/>
      <c r="J27" s="52"/>
      <c r="M27" s="1"/>
    </row>
    <row r="28" spans="2:10" ht="21">
      <c r="B28" s="5"/>
      <c r="C28" s="5"/>
      <c r="D28" s="8"/>
      <c r="E28" s="3"/>
      <c r="F28" s="25"/>
      <c r="G28" s="53"/>
      <c r="J28" s="52"/>
    </row>
    <row r="29" spans="4:15" ht="21">
      <c r="D29" s="8"/>
      <c r="E29" s="3"/>
      <c r="F29" s="1"/>
      <c r="G29" s="53"/>
      <c r="J29" s="3"/>
      <c r="M29" s="3"/>
      <c r="N29" s="1"/>
      <c r="O29" s="5"/>
    </row>
    <row r="30" spans="3:15" ht="18.75">
      <c r="C30" s="25"/>
      <c r="D30" s="6"/>
      <c r="E30" s="3"/>
      <c r="F30" s="1"/>
      <c r="G30" s="25"/>
      <c r="H30" s="1"/>
      <c r="M30" s="3"/>
      <c r="N30" s="1"/>
      <c r="O30" s="1"/>
    </row>
    <row r="31" spans="3:15" ht="21">
      <c r="C31" s="54"/>
      <c r="D31" s="69"/>
      <c r="E31" s="25"/>
      <c r="F31" s="1"/>
      <c r="G31" s="25"/>
      <c r="H31" s="1"/>
      <c r="M31" s="25"/>
      <c r="N31" s="1"/>
      <c r="O31" s="25"/>
    </row>
    <row r="32" spans="5:15" ht="18.75">
      <c r="E32" s="55"/>
      <c r="F32" s="6"/>
      <c r="G32" s="25"/>
      <c r="M32" s="3"/>
      <c r="N32" s="6"/>
      <c r="O32" s="25"/>
    </row>
    <row r="33" spans="2:15" ht="21">
      <c r="B33" s="56"/>
      <c r="C33" s="57"/>
      <c r="D33" s="58"/>
      <c r="E33" s="59"/>
      <c r="G33" s="60"/>
      <c r="O33" s="60"/>
    </row>
    <row r="34" spans="2:15" ht="21">
      <c r="B34" s="56"/>
      <c r="C34" s="21"/>
      <c r="D34" s="10"/>
      <c r="E34" s="55"/>
      <c r="F34" s="1"/>
      <c r="G34" s="1"/>
      <c r="O34" s="1"/>
    </row>
    <row r="35" spans="2:15" ht="21">
      <c r="B35" s="56"/>
      <c r="C35" s="21"/>
      <c r="D35" s="10"/>
      <c r="E35" s="55"/>
      <c r="F35" s="1"/>
      <c r="G35" s="3"/>
      <c r="O35" s="3"/>
    </row>
    <row r="36" spans="2:7" ht="21">
      <c r="B36" s="56"/>
      <c r="C36" s="21"/>
      <c r="D36" s="10"/>
      <c r="E36" s="55"/>
      <c r="F36" s="1"/>
      <c r="G36" s="3"/>
    </row>
    <row r="37" spans="2:6" ht="18.75">
      <c r="B37" s="56"/>
      <c r="C37" s="2"/>
      <c r="D37" s="61"/>
      <c r="E37" s="11"/>
      <c r="F37" s="1"/>
    </row>
    <row r="38" spans="2:6" ht="18.75">
      <c r="B38" s="56"/>
      <c r="C38" s="2"/>
      <c r="D38" s="2"/>
      <c r="E38" s="55"/>
      <c r="F38" s="1"/>
    </row>
    <row r="39" spans="2:5" ht="21">
      <c r="B39" s="56"/>
      <c r="C39" s="56"/>
      <c r="D39" s="56"/>
      <c r="E39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2" width="7.28125" style="4" customWidth="1"/>
    <col min="3" max="3" width="32.7109375" style="4" customWidth="1"/>
    <col min="4" max="4" width="10.8515625" style="4" customWidth="1"/>
    <col min="5" max="5" width="9.7109375" style="4" customWidth="1"/>
    <col min="6" max="6" width="9.28125" style="4" customWidth="1"/>
    <col min="7" max="7" width="10.7109375" style="4" customWidth="1"/>
    <col min="8" max="8" width="7.140625" style="4" customWidth="1"/>
    <col min="9" max="9" width="9.140625" style="1" customWidth="1"/>
    <col min="10" max="10" width="9.140625" style="4" customWidth="1"/>
    <col min="11" max="11" width="14.00390625" style="3" customWidth="1"/>
    <col min="12" max="12" width="11.8515625" style="4" customWidth="1"/>
    <col min="13" max="13" width="11.28125" style="4" customWidth="1"/>
    <col min="14" max="14" width="11.00390625" style="4" customWidth="1"/>
    <col min="15" max="16384" width="9.140625" style="4" customWidth="1"/>
  </cols>
  <sheetData>
    <row r="1" spans="1:11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I1" s="1"/>
      <c r="K1" s="3"/>
    </row>
    <row r="2" spans="1:8" ht="18.75">
      <c r="A2" s="140" t="s">
        <v>170</v>
      </c>
      <c r="B2" s="140"/>
      <c r="C2" s="140"/>
      <c r="D2" s="140"/>
      <c r="E2" s="140"/>
      <c r="F2" s="140"/>
      <c r="G2" s="140"/>
      <c r="H2" s="140"/>
    </row>
    <row r="3" spans="1:8" ht="18.75">
      <c r="A3" s="30"/>
      <c r="B3" s="30"/>
      <c r="C3" s="30"/>
      <c r="D3" s="30"/>
      <c r="E3" s="31"/>
      <c r="F3" s="30"/>
      <c r="G3" s="32" t="s">
        <v>62</v>
      </c>
      <c r="H3" s="32"/>
    </row>
    <row r="4" spans="1:8" ht="18.75">
      <c r="A4" s="33" t="s">
        <v>9</v>
      </c>
      <c r="B4" s="33" t="s">
        <v>6</v>
      </c>
      <c r="C4" s="34" t="s">
        <v>4</v>
      </c>
      <c r="D4" s="35" t="s">
        <v>8</v>
      </c>
      <c r="E4" s="35" t="s">
        <v>1</v>
      </c>
      <c r="F4" s="35" t="s">
        <v>10</v>
      </c>
      <c r="G4" s="36" t="s">
        <v>2</v>
      </c>
      <c r="H4" s="100" t="s">
        <v>3</v>
      </c>
    </row>
    <row r="5" spans="1:8" ht="18.75">
      <c r="A5" s="38"/>
      <c r="B5" s="38"/>
      <c r="C5" s="39"/>
      <c r="D5" s="40" t="s">
        <v>0</v>
      </c>
      <c r="E5" s="40"/>
      <c r="F5" s="40" t="s">
        <v>11</v>
      </c>
      <c r="G5" s="41"/>
      <c r="H5" s="42"/>
    </row>
    <row r="6" spans="1:8" ht="18.75">
      <c r="A6" s="12" t="s">
        <v>70</v>
      </c>
      <c r="B6" s="13" t="s">
        <v>69</v>
      </c>
      <c r="C6" s="70" t="s">
        <v>171</v>
      </c>
      <c r="D6" s="65">
        <v>2120000</v>
      </c>
      <c r="E6" s="14"/>
      <c r="F6" s="15"/>
      <c r="G6" s="66">
        <f>D6</f>
        <v>2120000</v>
      </c>
      <c r="H6" s="43"/>
    </row>
    <row r="7" spans="1:13" ht="18.75">
      <c r="A7" s="12"/>
      <c r="B7" s="87"/>
      <c r="C7" s="17"/>
      <c r="D7" s="65"/>
      <c r="E7" s="18"/>
      <c r="F7" s="18"/>
      <c r="G7" s="19"/>
      <c r="H7" s="81"/>
      <c r="M7" s="1"/>
    </row>
    <row r="8" spans="1:13" ht="18.75">
      <c r="A8" s="12"/>
      <c r="B8" s="13"/>
      <c r="C8" s="70"/>
      <c r="D8" s="65"/>
      <c r="E8" s="14"/>
      <c r="F8" s="15"/>
      <c r="G8" s="66"/>
      <c r="H8" s="81"/>
      <c r="M8" s="1"/>
    </row>
    <row r="9" spans="1:13" ht="18.75">
      <c r="A9" s="12"/>
      <c r="B9" s="13"/>
      <c r="C9" s="17"/>
      <c r="D9" s="65"/>
      <c r="E9" s="18"/>
      <c r="F9" s="18"/>
      <c r="G9" s="66"/>
      <c r="H9" s="81"/>
      <c r="M9" s="1"/>
    </row>
    <row r="10" spans="1:13" ht="18.75">
      <c r="A10" s="12"/>
      <c r="B10" s="13"/>
      <c r="C10" s="17"/>
      <c r="D10" s="65"/>
      <c r="E10" s="18"/>
      <c r="F10" s="18"/>
      <c r="G10" s="66"/>
      <c r="H10" s="81"/>
      <c r="M10" s="1"/>
    </row>
    <row r="11" spans="1:15" ht="18.75">
      <c r="A11" s="71"/>
      <c r="B11" s="88"/>
      <c r="C11" s="17"/>
      <c r="D11" s="65"/>
      <c r="E11" s="29"/>
      <c r="F11" s="29"/>
      <c r="G11" s="19"/>
      <c r="H11" s="81"/>
      <c r="L11" s="110"/>
      <c r="M11" s="111"/>
      <c r="N11" s="112"/>
      <c r="O11" s="56"/>
    </row>
    <row r="12" spans="1:15" ht="19.5">
      <c r="A12" s="12"/>
      <c r="B12" s="13"/>
      <c r="C12" s="17"/>
      <c r="D12" s="27"/>
      <c r="E12" s="29"/>
      <c r="F12" s="28"/>
      <c r="G12" s="19"/>
      <c r="H12" s="81"/>
      <c r="L12" s="56"/>
      <c r="M12" s="2"/>
      <c r="N12" s="56"/>
      <c r="O12" s="56"/>
    </row>
    <row r="13" spans="1:15" ht="19.5">
      <c r="A13" s="71"/>
      <c r="B13" s="44"/>
      <c r="C13" s="17"/>
      <c r="D13" s="68"/>
      <c r="E13" s="27"/>
      <c r="F13" s="27"/>
      <c r="G13" s="19"/>
      <c r="H13" s="81"/>
      <c r="L13" s="56"/>
      <c r="M13" s="2"/>
      <c r="N13" s="56"/>
      <c r="O13" s="56"/>
    </row>
    <row r="14" spans="1:13" ht="21">
      <c r="A14" s="71"/>
      <c r="B14" s="44"/>
      <c r="C14" s="67"/>
      <c r="D14" s="27"/>
      <c r="E14" s="27"/>
      <c r="F14" s="27"/>
      <c r="G14" s="19"/>
      <c r="H14" s="86"/>
      <c r="L14" s="5"/>
      <c r="M14" s="1"/>
    </row>
    <row r="15" spans="1:13" ht="21">
      <c r="A15" s="71"/>
      <c r="B15" s="44"/>
      <c r="C15" s="67"/>
      <c r="D15" s="27"/>
      <c r="E15" s="27"/>
      <c r="F15" s="27"/>
      <c r="G15" s="19"/>
      <c r="H15" s="86"/>
      <c r="L15" s="5"/>
      <c r="M15" s="1"/>
    </row>
    <row r="16" spans="1:13" ht="21">
      <c r="A16" s="71"/>
      <c r="B16" s="44"/>
      <c r="C16" s="67"/>
      <c r="D16" s="27"/>
      <c r="E16" s="28"/>
      <c r="F16" s="28"/>
      <c r="G16" s="19"/>
      <c r="H16" s="86"/>
      <c r="L16" s="5"/>
      <c r="M16" s="1"/>
    </row>
    <row r="17" spans="1:13" ht="21">
      <c r="A17" s="12"/>
      <c r="B17" s="44"/>
      <c r="C17" s="45"/>
      <c r="D17" s="7"/>
      <c r="E17" s="7"/>
      <c r="F17" s="46"/>
      <c r="G17" s="47"/>
      <c r="H17" s="86"/>
      <c r="L17" s="5"/>
      <c r="M17" s="1"/>
    </row>
    <row r="18" spans="1:13" ht="21.75" thickBot="1">
      <c r="A18" s="20"/>
      <c r="B18" s="49"/>
      <c r="C18" s="50" t="s">
        <v>19</v>
      </c>
      <c r="D18" s="63">
        <f>SUM(D6:D17)</f>
        <v>2120000</v>
      </c>
      <c r="E18" s="51">
        <f>SUM(E6:E17)</f>
        <v>0</v>
      </c>
      <c r="F18" s="51">
        <f>SUM(F6:F17)</f>
        <v>0</v>
      </c>
      <c r="G18" s="84">
        <f>D18-E18-F18</f>
        <v>2120000</v>
      </c>
      <c r="H18" s="43"/>
      <c r="K18" s="55"/>
      <c r="L18" s="5"/>
      <c r="M18" s="1"/>
    </row>
    <row r="19" spans="4:13" ht="19.5" thickTop="1">
      <c r="D19" s="8"/>
      <c r="F19" s="1"/>
      <c r="J19" s="52"/>
      <c r="M19" s="1"/>
    </row>
    <row r="20" spans="2:10" ht="21">
      <c r="B20" s="5"/>
      <c r="C20" s="5"/>
      <c r="D20" s="8"/>
      <c r="E20" s="3"/>
      <c r="F20" s="25"/>
      <c r="G20" s="53"/>
      <c r="J20" s="52"/>
    </row>
    <row r="21" spans="4:15" ht="21">
      <c r="D21" s="8"/>
      <c r="E21" s="3"/>
      <c r="F21" s="1"/>
      <c r="G21" s="53"/>
      <c r="J21" s="3"/>
      <c r="M21" s="3"/>
      <c r="N21" s="1"/>
      <c r="O21" s="5"/>
    </row>
    <row r="22" spans="3:15" ht="18.75">
      <c r="C22" s="25"/>
      <c r="D22" s="6"/>
      <c r="E22" s="3"/>
      <c r="F22" s="1"/>
      <c r="G22" s="25"/>
      <c r="H22" s="1"/>
      <c r="M22" s="3"/>
      <c r="N22" s="1"/>
      <c r="O22" s="1"/>
    </row>
    <row r="23" spans="3:15" ht="21">
      <c r="C23" s="54"/>
      <c r="D23" s="69"/>
      <c r="E23" s="25"/>
      <c r="F23" s="1"/>
      <c r="G23" s="25"/>
      <c r="H23" s="1"/>
      <c r="M23" s="25"/>
      <c r="N23" s="1"/>
      <c r="O23" s="25"/>
    </row>
    <row r="24" spans="5:15" ht="18.75">
      <c r="E24" s="55"/>
      <c r="F24" s="6"/>
      <c r="G24" s="25"/>
      <c r="M24" s="3"/>
      <c r="N24" s="6"/>
      <c r="O24" s="25"/>
    </row>
    <row r="25" spans="2:15" ht="21">
      <c r="B25" s="56"/>
      <c r="C25" s="57"/>
      <c r="D25" s="58"/>
      <c r="E25" s="59"/>
      <c r="G25" s="60"/>
      <c r="O25" s="60"/>
    </row>
    <row r="26" spans="2:15" ht="21">
      <c r="B26" s="56"/>
      <c r="C26" s="21"/>
      <c r="D26" s="10"/>
      <c r="E26" s="55"/>
      <c r="F26" s="1"/>
      <c r="G26" s="1"/>
      <c r="O26" s="1"/>
    </row>
    <row r="27" spans="2:15" ht="21">
      <c r="B27" s="56"/>
      <c r="C27" s="21"/>
      <c r="D27" s="10"/>
      <c r="E27" s="55"/>
      <c r="F27" s="1"/>
      <c r="G27" s="3"/>
      <c r="O27" s="3"/>
    </row>
    <row r="28" spans="2:7" ht="21">
      <c r="B28" s="56"/>
      <c r="C28" s="21"/>
      <c r="D28" s="10"/>
      <c r="E28" s="55"/>
      <c r="F28" s="1"/>
      <c r="G28" s="3"/>
    </row>
    <row r="29" spans="2:6" ht="18.75">
      <c r="B29" s="56"/>
      <c r="C29" s="2"/>
      <c r="D29" s="61"/>
      <c r="E29" s="11"/>
      <c r="F29" s="1"/>
    </row>
    <row r="30" spans="2:6" ht="18.75">
      <c r="B30" s="56"/>
      <c r="C30" s="2"/>
      <c r="D30" s="2"/>
      <c r="E30" s="55"/>
      <c r="F30" s="1"/>
    </row>
    <row r="31" spans="2:5" ht="21">
      <c r="B31" s="56"/>
      <c r="C31" s="56"/>
      <c r="D31" s="56"/>
      <c r="E31" s="62"/>
    </row>
  </sheetData>
  <sheetProtection/>
  <mergeCells count="2">
    <mergeCell ref="A1:H1"/>
    <mergeCell ref="A2:H2"/>
  </mergeCells>
  <printOptions/>
  <pageMargins left="0.39" right="0.275590551181102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7.28125" style="22" customWidth="1"/>
    <col min="2" max="2" width="7.28125" style="4" customWidth="1"/>
    <col min="3" max="3" width="30.421875" style="4" customWidth="1"/>
    <col min="4" max="4" width="10.8515625" style="4" customWidth="1"/>
    <col min="5" max="5" width="9.7109375" style="22" customWidth="1"/>
    <col min="6" max="6" width="10.7109375" style="22" customWidth="1"/>
    <col min="7" max="7" width="10.7109375" style="4" customWidth="1"/>
    <col min="8" max="8" width="7.140625" style="4" customWidth="1"/>
    <col min="9" max="9" width="9.140625" style="4" customWidth="1"/>
    <col min="10" max="10" width="14.00390625" style="3" customWidth="1"/>
    <col min="11" max="11" width="16.7109375" style="4" customWidth="1"/>
    <col min="12" max="12" width="11.28125" style="4" customWidth="1"/>
    <col min="13" max="13" width="11.00390625" style="4" customWidth="1"/>
    <col min="14" max="16384" width="9.140625" style="4" customWidth="1"/>
  </cols>
  <sheetData>
    <row r="1" spans="1:10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J1" s="3"/>
    </row>
    <row r="2" spans="1:8" ht="18.75">
      <c r="A2" s="140" t="s">
        <v>170</v>
      </c>
      <c r="B2" s="140"/>
      <c r="C2" s="140"/>
      <c r="D2" s="140"/>
      <c r="E2" s="140"/>
      <c r="F2" s="140"/>
      <c r="G2" s="140"/>
      <c r="H2" s="140"/>
    </row>
    <row r="3" spans="1:8" ht="18.75">
      <c r="A3" s="64"/>
      <c r="B3" s="30"/>
      <c r="C3" s="30"/>
      <c r="D3" s="30"/>
      <c r="E3" s="122"/>
      <c r="F3" s="64"/>
      <c r="G3" s="32" t="s">
        <v>109</v>
      </c>
      <c r="H3" s="32"/>
    </row>
    <row r="4" spans="1:8" ht="18.75">
      <c r="A4" s="130" t="s">
        <v>9</v>
      </c>
      <c r="B4" s="33" t="s">
        <v>6</v>
      </c>
      <c r="C4" s="34" t="s">
        <v>4</v>
      </c>
      <c r="D4" s="35" t="s">
        <v>8</v>
      </c>
      <c r="E4" s="115" t="s">
        <v>1</v>
      </c>
      <c r="F4" s="115" t="s">
        <v>10</v>
      </c>
      <c r="G4" s="36" t="s">
        <v>2</v>
      </c>
      <c r="H4" s="100" t="s">
        <v>3</v>
      </c>
    </row>
    <row r="5" spans="1:8" ht="18.75">
      <c r="A5" s="131"/>
      <c r="B5" s="38"/>
      <c r="C5" s="39"/>
      <c r="D5" s="40" t="s">
        <v>0</v>
      </c>
      <c r="E5" s="116"/>
      <c r="F5" s="116" t="s">
        <v>11</v>
      </c>
      <c r="G5" s="41"/>
      <c r="H5" s="42"/>
    </row>
    <row r="6" spans="1:8" ht="18.75">
      <c r="A6" s="132" t="s">
        <v>80</v>
      </c>
      <c r="B6" s="13" t="s">
        <v>81</v>
      </c>
      <c r="C6" s="70" t="s">
        <v>82</v>
      </c>
      <c r="D6" s="65"/>
      <c r="E6" s="15"/>
      <c r="F6" s="15"/>
      <c r="G6" s="66"/>
      <c r="H6" s="43"/>
    </row>
    <row r="7" spans="1:12" ht="18.75">
      <c r="A7" s="132"/>
      <c r="B7" s="114">
        <v>1</v>
      </c>
      <c r="C7" s="17" t="s">
        <v>85</v>
      </c>
      <c r="D7" s="65">
        <v>380000</v>
      </c>
      <c r="E7" s="65">
        <v>380000</v>
      </c>
      <c r="F7" s="65"/>
      <c r="G7" s="19">
        <f>D7-E7-F7</f>
        <v>0</v>
      </c>
      <c r="H7" s="81"/>
      <c r="L7" s="1"/>
    </row>
    <row r="8" spans="1:12" ht="18.75">
      <c r="A8" s="132" t="s">
        <v>152</v>
      </c>
      <c r="B8" s="114" t="s">
        <v>157</v>
      </c>
      <c r="C8" s="17" t="s">
        <v>15</v>
      </c>
      <c r="D8" s="65">
        <v>80000</v>
      </c>
      <c r="E8" s="65">
        <v>80000</v>
      </c>
      <c r="F8" s="65"/>
      <c r="G8" s="19">
        <f aca="true" t="shared" si="0" ref="G8:G45">D8-E8-F8</f>
        <v>0</v>
      </c>
      <c r="H8" s="81"/>
      <c r="L8" s="1"/>
    </row>
    <row r="9" spans="1:12" ht="18.75">
      <c r="A9" s="132" t="s">
        <v>112</v>
      </c>
      <c r="B9" s="114" t="s">
        <v>113</v>
      </c>
      <c r="C9" s="17" t="s">
        <v>38</v>
      </c>
      <c r="D9" s="65">
        <v>150000</v>
      </c>
      <c r="E9" s="65">
        <v>150000</v>
      </c>
      <c r="F9" s="65"/>
      <c r="G9" s="19">
        <f t="shared" si="0"/>
        <v>0</v>
      </c>
      <c r="H9" s="81"/>
      <c r="L9" s="1"/>
    </row>
    <row r="10" spans="1:12" ht="18.75">
      <c r="A10" s="132"/>
      <c r="B10" s="114">
        <v>4</v>
      </c>
      <c r="C10" s="17" t="s">
        <v>86</v>
      </c>
      <c r="D10" s="65">
        <v>150000</v>
      </c>
      <c r="E10" s="65">
        <v>150000</v>
      </c>
      <c r="F10" s="65"/>
      <c r="G10" s="19">
        <f t="shared" si="0"/>
        <v>0</v>
      </c>
      <c r="H10" s="81"/>
      <c r="L10" s="1"/>
    </row>
    <row r="11" spans="1:12" ht="18.75">
      <c r="A11" s="132" t="s">
        <v>158</v>
      </c>
      <c r="B11" s="114" t="s">
        <v>160</v>
      </c>
      <c r="C11" s="17" t="s">
        <v>14</v>
      </c>
      <c r="D11" s="65">
        <v>180000</v>
      </c>
      <c r="E11" s="65">
        <v>180000</v>
      </c>
      <c r="F11" s="65"/>
      <c r="G11" s="19">
        <f t="shared" si="0"/>
        <v>0</v>
      </c>
      <c r="H11" s="81"/>
      <c r="L11" s="1"/>
    </row>
    <row r="12" spans="1:12" ht="18.75">
      <c r="A12" s="132" t="s">
        <v>152</v>
      </c>
      <c r="B12" s="114" t="s">
        <v>162</v>
      </c>
      <c r="C12" s="17" t="s">
        <v>41</v>
      </c>
      <c r="D12" s="68">
        <v>250000</v>
      </c>
      <c r="E12" s="68">
        <v>250000</v>
      </c>
      <c r="F12" s="68"/>
      <c r="G12" s="19">
        <f t="shared" si="0"/>
        <v>0</v>
      </c>
      <c r="H12" s="81"/>
      <c r="L12" s="1"/>
    </row>
    <row r="13" spans="1:12" ht="18.75">
      <c r="A13" s="132" t="s">
        <v>152</v>
      </c>
      <c r="B13" s="114" t="s">
        <v>153</v>
      </c>
      <c r="C13" s="17" t="s">
        <v>87</v>
      </c>
      <c r="D13" s="65">
        <v>200000</v>
      </c>
      <c r="E13" s="65">
        <v>200000</v>
      </c>
      <c r="F13" s="68"/>
      <c r="G13" s="19">
        <f t="shared" si="0"/>
        <v>0</v>
      </c>
      <c r="H13" s="81"/>
      <c r="L13" s="1"/>
    </row>
    <row r="14" spans="1:12" ht="18.75">
      <c r="A14" s="132" t="s">
        <v>158</v>
      </c>
      <c r="B14" s="114" t="s">
        <v>159</v>
      </c>
      <c r="C14" s="17" t="s">
        <v>88</v>
      </c>
      <c r="D14" s="65">
        <v>220000</v>
      </c>
      <c r="E14" s="65">
        <v>220000</v>
      </c>
      <c r="F14" s="68"/>
      <c r="G14" s="19">
        <f t="shared" si="0"/>
        <v>0</v>
      </c>
      <c r="H14" s="81"/>
      <c r="L14" s="1"/>
    </row>
    <row r="15" spans="1:12" ht="18.75">
      <c r="A15" s="132" t="s">
        <v>119</v>
      </c>
      <c r="B15" s="114" t="s">
        <v>120</v>
      </c>
      <c r="C15" s="17" t="s">
        <v>89</v>
      </c>
      <c r="D15" s="65">
        <v>150000</v>
      </c>
      <c r="E15" s="65">
        <v>150000</v>
      </c>
      <c r="F15" s="68"/>
      <c r="G15" s="19">
        <f t="shared" si="0"/>
        <v>0</v>
      </c>
      <c r="H15" s="81"/>
      <c r="L15" s="1"/>
    </row>
    <row r="16" spans="1:12" ht="18.75">
      <c r="A16" s="132"/>
      <c r="B16" s="114">
        <v>10</v>
      </c>
      <c r="C16" s="17" t="s">
        <v>90</v>
      </c>
      <c r="D16" s="65">
        <v>150000</v>
      </c>
      <c r="E16" s="65">
        <v>150000</v>
      </c>
      <c r="F16" s="68"/>
      <c r="G16" s="118">
        <f t="shared" si="0"/>
        <v>0</v>
      </c>
      <c r="H16" s="86"/>
      <c r="L16" s="1"/>
    </row>
    <row r="17" spans="1:14" ht="18.75">
      <c r="A17" s="132" t="s">
        <v>150</v>
      </c>
      <c r="B17" s="114" t="s">
        <v>151</v>
      </c>
      <c r="C17" s="17" t="s">
        <v>91</v>
      </c>
      <c r="D17" s="65">
        <v>200000</v>
      </c>
      <c r="E17" s="65">
        <v>200000</v>
      </c>
      <c r="F17" s="68"/>
      <c r="G17" s="19">
        <f t="shared" si="0"/>
        <v>0</v>
      </c>
      <c r="H17" s="81"/>
      <c r="K17" s="56"/>
      <c r="L17" s="2"/>
      <c r="M17" s="56"/>
      <c r="N17" s="56"/>
    </row>
    <row r="18" spans="1:14" ht="18.75">
      <c r="A18" s="132" t="s">
        <v>146</v>
      </c>
      <c r="B18" s="114" t="s">
        <v>147</v>
      </c>
      <c r="C18" s="17" t="s">
        <v>92</v>
      </c>
      <c r="D18" s="65">
        <v>100000</v>
      </c>
      <c r="E18" s="65">
        <v>100000</v>
      </c>
      <c r="F18" s="68"/>
      <c r="G18" s="19">
        <f t="shared" si="0"/>
        <v>0</v>
      </c>
      <c r="H18" s="81"/>
      <c r="K18" s="56"/>
      <c r="L18" s="2"/>
      <c r="M18" s="56"/>
      <c r="N18" s="56"/>
    </row>
    <row r="19" spans="1:14" ht="18.75">
      <c r="A19" s="132"/>
      <c r="B19" s="114">
        <v>13</v>
      </c>
      <c r="C19" s="17" t="s">
        <v>93</v>
      </c>
      <c r="D19" s="65">
        <v>120000</v>
      </c>
      <c r="E19" s="65">
        <v>120000</v>
      </c>
      <c r="F19" s="68"/>
      <c r="G19" s="19">
        <f t="shared" si="0"/>
        <v>0</v>
      </c>
      <c r="H19" s="81"/>
      <c r="K19" s="110"/>
      <c r="L19" s="111"/>
      <c r="M19" s="112"/>
      <c r="N19" s="56"/>
    </row>
    <row r="20" spans="1:14" ht="18.75">
      <c r="A20" s="132" t="s">
        <v>166</v>
      </c>
      <c r="B20" s="114" t="s">
        <v>167</v>
      </c>
      <c r="C20" s="17" t="s">
        <v>94</v>
      </c>
      <c r="D20" s="65">
        <v>200000</v>
      </c>
      <c r="E20" s="65">
        <v>200000</v>
      </c>
      <c r="F20" s="68"/>
      <c r="G20" s="19">
        <f t="shared" si="0"/>
        <v>0</v>
      </c>
      <c r="H20" s="81"/>
      <c r="K20" s="56"/>
      <c r="L20" s="2"/>
      <c r="M20" s="56"/>
      <c r="N20" s="56"/>
    </row>
    <row r="21" spans="1:14" ht="18.75">
      <c r="A21" s="132"/>
      <c r="B21" s="114">
        <v>15</v>
      </c>
      <c r="C21" s="17" t="s">
        <v>95</v>
      </c>
      <c r="D21" s="65">
        <v>150000</v>
      </c>
      <c r="E21" s="65">
        <v>150000</v>
      </c>
      <c r="F21" s="68"/>
      <c r="G21" s="19">
        <f t="shared" si="0"/>
        <v>0</v>
      </c>
      <c r="H21" s="81"/>
      <c r="K21" s="56"/>
      <c r="L21" s="2"/>
      <c r="M21" s="56"/>
      <c r="N21" s="56"/>
    </row>
    <row r="22" spans="1:12" ht="21">
      <c r="A22" s="132" t="s">
        <v>112</v>
      </c>
      <c r="B22" s="114" t="s">
        <v>115</v>
      </c>
      <c r="C22" s="17" t="s">
        <v>96</v>
      </c>
      <c r="D22" s="65">
        <v>100000</v>
      </c>
      <c r="E22" s="65">
        <v>100000</v>
      </c>
      <c r="F22" s="68"/>
      <c r="G22" s="19">
        <f t="shared" si="0"/>
        <v>0</v>
      </c>
      <c r="H22" s="86"/>
      <c r="K22" s="5"/>
      <c r="L22" s="1"/>
    </row>
    <row r="23" spans="1:12" ht="21">
      <c r="A23" s="132" t="s">
        <v>112</v>
      </c>
      <c r="B23" s="114" t="s">
        <v>117</v>
      </c>
      <c r="C23" s="17" t="s">
        <v>97</v>
      </c>
      <c r="D23" s="65">
        <v>140000</v>
      </c>
      <c r="E23" s="65">
        <v>140000</v>
      </c>
      <c r="F23" s="68"/>
      <c r="G23" s="19">
        <f t="shared" si="0"/>
        <v>0</v>
      </c>
      <c r="H23" s="86"/>
      <c r="K23" s="5"/>
      <c r="L23" s="1"/>
    </row>
    <row r="24" spans="1:12" ht="21">
      <c r="A24" s="132" t="s">
        <v>152</v>
      </c>
      <c r="B24" s="114" t="s">
        <v>163</v>
      </c>
      <c r="C24" s="17" t="s">
        <v>20</v>
      </c>
      <c r="D24" s="65">
        <v>150000</v>
      </c>
      <c r="E24" s="65">
        <v>150000</v>
      </c>
      <c r="F24" s="68"/>
      <c r="G24" s="19">
        <f t="shared" si="0"/>
        <v>0</v>
      </c>
      <c r="H24" s="86"/>
      <c r="K24" s="5"/>
      <c r="L24" s="1"/>
    </row>
    <row r="25" spans="1:12" ht="21">
      <c r="A25" s="132"/>
      <c r="B25" s="114">
        <v>19</v>
      </c>
      <c r="C25" s="17" t="s">
        <v>39</v>
      </c>
      <c r="D25" s="65">
        <v>200000</v>
      </c>
      <c r="E25" s="65">
        <v>200000</v>
      </c>
      <c r="F25" s="68"/>
      <c r="G25" s="19">
        <f t="shared" si="0"/>
        <v>0</v>
      </c>
      <c r="H25" s="86"/>
      <c r="K25" s="5"/>
      <c r="L25" s="1"/>
    </row>
    <row r="26" spans="1:12" ht="21">
      <c r="A26" s="132" t="s">
        <v>112</v>
      </c>
      <c r="B26" s="114" t="s">
        <v>118</v>
      </c>
      <c r="C26" s="17" t="s">
        <v>98</v>
      </c>
      <c r="D26" s="65">
        <v>140000</v>
      </c>
      <c r="E26" s="65">
        <v>140000</v>
      </c>
      <c r="F26" s="68"/>
      <c r="G26" s="19">
        <f t="shared" si="0"/>
        <v>0</v>
      </c>
      <c r="H26" s="86"/>
      <c r="K26" s="5"/>
      <c r="L26" s="1"/>
    </row>
    <row r="27" spans="1:12" ht="21">
      <c r="A27" s="132" t="s">
        <v>146</v>
      </c>
      <c r="B27" s="114" t="s">
        <v>148</v>
      </c>
      <c r="C27" s="17" t="s">
        <v>99</v>
      </c>
      <c r="D27" s="65">
        <v>140000</v>
      </c>
      <c r="E27" s="65">
        <v>140000</v>
      </c>
      <c r="F27" s="68"/>
      <c r="G27" s="19">
        <f t="shared" si="0"/>
        <v>0</v>
      </c>
      <c r="H27" s="86"/>
      <c r="K27" s="5"/>
      <c r="L27" s="1"/>
    </row>
    <row r="28" spans="1:12" ht="21">
      <c r="A28" s="132" t="s">
        <v>112</v>
      </c>
      <c r="B28" s="114" t="s">
        <v>114</v>
      </c>
      <c r="C28" s="17" t="s">
        <v>40</v>
      </c>
      <c r="D28" s="65">
        <v>110000</v>
      </c>
      <c r="E28" s="65">
        <v>110000</v>
      </c>
      <c r="F28" s="68"/>
      <c r="G28" s="19">
        <f t="shared" si="0"/>
        <v>0</v>
      </c>
      <c r="H28" s="86"/>
      <c r="K28" s="5"/>
      <c r="L28" s="1"/>
    </row>
    <row r="29" spans="1:12" ht="21">
      <c r="A29" s="132" t="s">
        <v>125</v>
      </c>
      <c r="B29" s="114" t="s">
        <v>126</v>
      </c>
      <c r="C29" s="17" t="s">
        <v>42</v>
      </c>
      <c r="D29" s="65">
        <v>150000</v>
      </c>
      <c r="E29" s="65">
        <v>150000</v>
      </c>
      <c r="F29" s="68"/>
      <c r="G29" s="19">
        <f t="shared" si="0"/>
        <v>0</v>
      </c>
      <c r="H29" s="86"/>
      <c r="K29" s="5"/>
      <c r="L29" s="1"/>
    </row>
    <row r="30" spans="1:12" ht="21">
      <c r="A30" s="132" t="s">
        <v>112</v>
      </c>
      <c r="B30" s="114" t="s">
        <v>116</v>
      </c>
      <c r="C30" s="17" t="s">
        <v>108</v>
      </c>
      <c r="D30" s="65">
        <v>130000</v>
      </c>
      <c r="E30" s="65">
        <v>130000</v>
      </c>
      <c r="F30" s="68"/>
      <c r="G30" s="19">
        <f t="shared" si="0"/>
        <v>0</v>
      </c>
      <c r="H30" s="86"/>
      <c r="K30" s="5"/>
      <c r="L30" s="1"/>
    </row>
    <row r="31" spans="1:12" ht="21">
      <c r="A31" s="132" t="s">
        <v>121</v>
      </c>
      <c r="B31" s="114" t="s">
        <v>123</v>
      </c>
      <c r="C31" s="17" t="s">
        <v>100</v>
      </c>
      <c r="D31" s="65">
        <v>200000</v>
      </c>
      <c r="E31" s="65">
        <v>200000</v>
      </c>
      <c r="F31" s="68"/>
      <c r="G31" s="19">
        <f t="shared" si="0"/>
        <v>0</v>
      </c>
      <c r="H31" s="86"/>
      <c r="K31" s="5"/>
      <c r="L31" s="1"/>
    </row>
    <row r="32" spans="1:12" ht="21">
      <c r="A32" s="132" t="s">
        <v>143</v>
      </c>
      <c r="B32" s="114" t="s">
        <v>145</v>
      </c>
      <c r="C32" s="17" t="s">
        <v>101</v>
      </c>
      <c r="D32" s="65">
        <v>120000</v>
      </c>
      <c r="E32" s="65">
        <v>120000</v>
      </c>
      <c r="F32" s="68"/>
      <c r="G32" s="19">
        <f t="shared" si="0"/>
        <v>0</v>
      </c>
      <c r="H32" s="86"/>
      <c r="K32" s="5"/>
      <c r="L32" s="1"/>
    </row>
    <row r="33" spans="1:12" ht="21">
      <c r="A33" s="132" t="s">
        <v>121</v>
      </c>
      <c r="B33" s="114" t="s">
        <v>122</v>
      </c>
      <c r="C33" s="17" t="s">
        <v>102</v>
      </c>
      <c r="D33" s="65">
        <v>120000</v>
      </c>
      <c r="E33" s="68">
        <v>120000</v>
      </c>
      <c r="F33" s="68"/>
      <c r="G33" s="19">
        <f t="shared" si="0"/>
        <v>0</v>
      </c>
      <c r="H33" s="86"/>
      <c r="K33" s="5"/>
      <c r="L33" s="1"/>
    </row>
    <row r="34" spans="1:12" ht="21">
      <c r="A34" s="132" t="s">
        <v>143</v>
      </c>
      <c r="B34" s="114" t="s">
        <v>144</v>
      </c>
      <c r="C34" s="17" t="s">
        <v>17</v>
      </c>
      <c r="D34" s="65">
        <v>200000</v>
      </c>
      <c r="E34" s="65">
        <v>200000</v>
      </c>
      <c r="F34" s="68"/>
      <c r="G34" s="19">
        <f t="shared" si="0"/>
        <v>0</v>
      </c>
      <c r="H34" s="86"/>
      <c r="K34" s="5"/>
      <c r="L34" s="1"/>
    </row>
    <row r="35" spans="1:12" ht="21">
      <c r="A35" s="132" t="s">
        <v>152</v>
      </c>
      <c r="B35" s="114" t="s">
        <v>154</v>
      </c>
      <c r="C35" s="17" t="s">
        <v>103</v>
      </c>
      <c r="D35" s="65">
        <v>100000</v>
      </c>
      <c r="E35" s="65">
        <v>100000</v>
      </c>
      <c r="F35" s="68"/>
      <c r="G35" s="19">
        <f t="shared" si="0"/>
        <v>0</v>
      </c>
      <c r="H35" s="119"/>
      <c r="K35" s="5"/>
      <c r="L35" s="1"/>
    </row>
    <row r="36" spans="1:12" ht="18.75">
      <c r="A36" s="132"/>
      <c r="B36" s="114">
        <v>30</v>
      </c>
      <c r="C36" s="17" t="s">
        <v>22</v>
      </c>
      <c r="D36" s="65">
        <v>200000</v>
      </c>
      <c r="E36" s="65">
        <v>200000</v>
      </c>
      <c r="F36" s="66"/>
      <c r="G36" s="118">
        <f t="shared" si="0"/>
        <v>0</v>
      </c>
      <c r="H36" s="86"/>
      <c r="K36" s="3"/>
      <c r="L36" s="1"/>
    </row>
    <row r="37" spans="1:12" ht="18.75">
      <c r="A37" s="132" t="s">
        <v>152</v>
      </c>
      <c r="B37" s="114" t="s">
        <v>161</v>
      </c>
      <c r="C37" s="17" t="s">
        <v>83</v>
      </c>
      <c r="D37" s="65">
        <v>120000</v>
      </c>
      <c r="E37" s="65">
        <v>120000</v>
      </c>
      <c r="F37" s="68"/>
      <c r="G37" s="19">
        <f t="shared" si="0"/>
        <v>0</v>
      </c>
      <c r="H37" s="86"/>
      <c r="K37" s="3"/>
      <c r="L37" s="1"/>
    </row>
    <row r="38" spans="1:12" ht="18.75">
      <c r="A38" s="132" t="s">
        <v>152</v>
      </c>
      <c r="B38" s="114" t="s">
        <v>154</v>
      </c>
      <c r="C38" s="17" t="s">
        <v>104</v>
      </c>
      <c r="D38" s="65">
        <v>100000</v>
      </c>
      <c r="E38" s="65">
        <v>100000</v>
      </c>
      <c r="F38" s="68"/>
      <c r="G38" s="118">
        <f t="shared" si="0"/>
        <v>0</v>
      </c>
      <c r="H38" s="86"/>
      <c r="K38" s="3"/>
      <c r="L38" s="1"/>
    </row>
    <row r="39" spans="1:12" ht="21">
      <c r="A39" s="132" t="s">
        <v>112</v>
      </c>
      <c r="B39" s="114" t="s">
        <v>118</v>
      </c>
      <c r="C39" s="17" t="s">
        <v>36</v>
      </c>
      <c r="D39" s="65">
        <v>100000</v>
      </c>
      <c r="E39" s="65">
        <v>100000</v>
      </c>
      <c r="F39" s="68"/>
      <c r="G39" s="19">
        <f t="shared" si="0"/>
        <v>0</v>
      </c>
      <c r="H39" s="86"/>
      <c r="K39" s="5"/>
      <c r="L39" s="1"/>
    </row>
    <row r="40" spans="1:12" ht="21">
      <c r="A40" s="132" t="s">
        <v>164</v>
      </c>
      <c r="B40" s="114" t="s">
        <v>124</v>
      </c>
      <c r="C40" s="17" t="s">
        <v>16</v>
      </c>
      <c r="D40" s="65">
        <v>140000</v>
      </c>
      <c r="E40" s="65">
        <v>140000</v>
      </c>
      <c r="F40" s="68"/>
      <c r="G40" s="19">
        <f t="shared" si="0"/>
        <v>0</v>
      </c>
      <c r="H40" s="86"/>
      <c r="K40" s="5"/>
      <c r="L40" s="1"/>
    </row>
    <row r="41" spans="1:12" ht="21">
      <c r="A41" s="132" t="s">
        <v>152</v>
      </c>
      <c r="B41" s="114" t="s">
        <v>165</v>
      </c>
      <c r="C41" s="17" t="s">
        <v>105</v>
      </c>
      <c r="D41" s="65">
        <v>100000</v>
      </c>
      <c r="E41" s="65">
        <v>100000</v>
      </c>
      <c r="F41" s="68"/>
      <c r="G41" s="19">
        <f t="shared" si="0"/>
        <v>0</v>
      </c>
      <c r="H41" s="86"/>
      <c r="K41" s="5"/>
      <c r="L41" s="1"/>
    </row>
    <row r="42" spans="1:12" ht="21">
      <c r="A42" s="132" t="s">
        <v>146</v>
      </c>
      <c r="B42" s="114" t="s">
        <v>149</v>
      </c>
      <c r="C42" s="17" t="s">
        <v>37</v>
      </c>
      <c r="D42" s="65">
        <v>150000</v>
      </c>
      <c r="E42" s="65">
        <v>150000</v>
      </c>
      <c r="F42" s="68"/>
      <c r="G42" s="19">
        <f t="shared" si="0"/>
        <v>0</v>
      </c>
      <c r="H42" s="86"/>
      <c r="K42" s="5"/>
      <c r="L42" s="1"/>
    </row>
    <row r="43" spans="1:12" ht="21">
      <c r="A43" s="132" t="s">
        <v>166</v>
      </c>
      <c r="B43" s="114" t="s">
        <v>168</v>
      </c>
      <c r="C43" s="17" t="s">
        <v>106</v>
      </c>
      <c r="D43" s="68">
        <v>170000</v>
      </c>
      <c r="E43" s="68">
        <v>170000</v>
      </c>
      <c r="F43" s="68"/>
      <c r="G43" s="19">
        <f t="shared" si="0"/>
        <v>0</v>
      </c>
      <c r="H43" s="81"/>
      <c r="K43" s="5"/>
      <c r="L43" s="1"/>
    </row>
    <row r="44" spans="1:12" ht="21">
      <c r="A44" s="132" t="s">
        <v>152</v>
      </c>
      <c r="B44" s="114" t="s">
        <v>155</v>
      </c>
      <c r="C44" s="17" t="s">
        <v>34</v>
      </c>
      <c r="D44" s="68">
        <v>150000</v>
      </c>
      <c r="E44" s="68">
        <v>150000</v>
      </c>
      <c r="F44" s="68"/>
      <c r="G44" s="19">
        <f t="shared" si="0"/>
        <v>0</v>
      </c>
      <c r="H44" s="81"/>
      <c r="J44" s="3">
        <v>11749.85</v>
      </c>
      <c r="K44" s="5"/>
      <c r="L44" s="1"/>
    </row>
    <row r="45" spans="1:12" ht="21">
      <c r="A45" s="132" t="s">
        <v>152</v>
      </c>
      <c r="B45" s="114" t="s">
        <v>156</v>
      </c>
      <c r="C45" s="9" t="s">
        <v>107</v>
      </c>
      <c r="D45" s="68">
        <v>200000</v>
      </c>
      <c r="E45" s="68">
        <v>200000</v>
      </c>
      <c r="F45" s="68"/>
      <c r="G45" s="19">
        <f t="shared" si="0"/>
        <v>0</v>
      </c>
      <c r="H45" s="81"/>
      <c r="J45" s="3">
        <v>1103.91</v>
      </c>
      <c r="K45" s="5"/>
      <c r="L45" s="1"/>
    </row>
    <row r="46" spans="1:12" ht="21">
      <c r="A46" s="132"/>
      <c r="B46" s="114"/>
      <c r="C46" s="70" t="s">
        <v>111</v>
      </c>
      <c r="D46" s="68"/>
      <c r="E46" s="68"/>
      <c r="F46" s="68"/>
      <c r="G46" s="19"/>
      <c r="H46" s="81"/>
      <c r="K46" s="5"/>
      <c r="L46" s="1"/>
    </row>
    <row r="47" spans="1:12" ht="21">
      <c r="A47" s="132"/>
      <c r="B47" s="114">
        <v>1</v>
      </c>
      <c r="C47" s="17" t="s">
        <v>83</v>
      </c>
      <c r="D47" s="68">
        <v>159100</v>
      </c>
      <c r="E47" s="68"/>
      <c r="F47" s="68">
        <v>159100</v>
      </c>
      <c r="G47" s="19">
        <f>D47-E47-F47</f>
        <v>0</v>
      </c>
      <c r="H47" s="81"/>
      <c r="K47" s="5"/>
      <c r="L47" s="1"/>
    </row>
    <row r="48" spans="1:12" ht="21">
      <c r="A48" s="132"/>
      <c r="B48" s="114">
        <v>2</v>
      </c>
      <c r="C48" s="17" t="s">
        <v>84</v>
      </c>
      <c r="D48" s="68">
        <v>159100</v>
      </c>
      <c r="E48" s="68">
        <v>159100</v>
      </c>
      <c r="F48" s="68"/>
      <c r="G48" s="19">
        <f>D48-E48-F48</f>
        <v>0</v>
      </c>
      <c r="H48" s="81"/>
      <c r="K48" s="5"/>
      <c r="L48" s="1"/>
    </row>
    <row r="49" spans="1:12" ht="21">
      <c r="A49" s="132"/>
      <c r="B49" s="114">
        <v>3</v>
      </c>
      <c r="C49" s="17" t="s">
        <v>33</v>
      </c>
      <c r="D49" s="68">
        <v>159100</v>
      </c>
      <c r="E49" s="68">
        <v>159100</v>
      </c>
      <c r="F49" s="68"/>
      <c r="G49" s="19">
        <f>D49-E49-F49</f>
        <v>0</v>
      </c>
      <c r="H49" s="81"/>
      <c r="K49" s="5"/>
      <c r="L49" s="1"/>
    </row>
    <row r="50" spans="1:12" ht="21">
      <c r="A50" s="132"/>
      <c r="B50" s="114"/>
      <c r="C50" s="9"/>
      <c r="D50" s="68"/>
      <c r="E50" s="68"/>
      <c r="F50" s="68"/>
      <c r="G50" s="19"/>
      <c r="H50" s="81"/>
      <c r="K50" s="5"/>
      <c r="L50" s="1"/>
    </row>
    <row r="51" spans="1:12" ht="21">
      <c r="A51" s="133"/>
      <c r="B51" s="120"/>
      <c r="C51" s="121"/>
      <c r="D51" s="7"/>
      <c r="E51" s="123"/>
      <c r="F51" s="117"/>
      <c r="G51" s="47"/>
      <c r="H51" s="86"/>
      <c r="J51" s="3">
        <f>SUM(J44:J45)</f>
        <v>12853.76</v>
      </c>
      <c r="K51" s="5"/>
      <c r="L51" s="1"/>
    </row>
    <row r="52" spans="1:12" ht="21.75" thickBot="1">
      <c r="A52" s="134"/>
      <c r="B52" s="49"/>
      <c r="C52" s="50" t="s">
        <v>19</v>
      </c>
      <c r="D52" s="63">
        <f>SUM(D6:D51)</f>
        <v>6587300</v>
      </c>
      <c r="E52" s="63">
        <f>SUM(E6:E51)</f>
        <v>6428200</v>
      </c>
      <c r="F52" s="63">
        <f>SUM(F6:F51)</f>
        <v>159100</v>
      </c>
      <c r="G52" s="84">
        <f>D52-E52-F52</f>
        <v>0</v>
      </c>
      <c r="H52" s="43"/>
      <c r="J52" s="55">
        <v>190.5</v>
      </c>
      <c r="K52" s="5"/>
      <c r="L52" s="1"/>
    </row>
    <row r="53" spans="4:12" ht="19.5" thickTop="1">
      <c r="D53" s="8"/>
      <c r="I53" s="52"/>
      <c r="J53" s="3">
        <f>SUM(J51:J52)</f>
        <v>13044.26</v>
      </c>
      <c r="L53" s="1"/>
    </row>
    <row r="54" spans="2:9" ht="21">
      <c r="B54" s="5"/>
      <c r="C54" s="5"/>
      <c r="D54" s="8"/>
      <c r="E54" s="23"/>
      <c r="F54" s="24"/>
      <c r="G54" s="53"/>
      <c r="I54" s="52"/>
    </row>
    <row r="55" spans="4:14" ht="21">
      <c r="D55" s="8"/>
      <c r="E55" s="23"/>
      <c r="G55" s="53"/>
      <c r="I55" s="3"/>
      <c r="L55" s="3"/>
      <c r="M55" s="1"/>
      <c r="N55" s="5"/>
    </row>
    <row r="56" spans="3:14" ht="18.75">
      <c r="C56" s="25"/>
      <c r="D56" s="6"/>
      <c r="E56" s="23"/>
      <c r="G56" s="25"/>
      <c r="H56" s="1"/>
      <c r="L56" s="3"/>
      <c r="M56" s="1"/>
      <c r="N56" s="1"/>
    </row>
    <row r="57" spans="3:14" ht="21">
      <c r="C57" s="54"/>
      <c r="D57" s="69"/>
      <c r="E57" s="24"/>
      <c r="G57" s="25"/>
      <c r="H57" s="1"/>
      <c r="L57" s="25"/>
      <c r="M57" s="1"/>
      <c r="N57" s="25"/>
    </row>
    <row r="58" spans="5:14" ht="18.75">
      <c r="E58" s="26"/>
      <c r="F58" s="23"/>
      <c r="G58" s="25"/>
      <c r="L58" s="3"/>
      <c r="M58" s="6"/>
      <c r="N58" s="25"/>
    </row>
    <row r="59" spans="2:14" ht="21">
      <c r="B59" s="56"/>
      <c r="C59" s="57"/>
      <c r="D59" s="58"/>
      <c r="E59" s="124"/>
      <c r="G59" s="25"/>
      <c r="N59" s="60"/>
    </row>
    <row r="60" spans="2:14" ht="21">
      <c r="B60" s="56"/>
      <c r="C60" s="21"/>
      <c r="D60" s="10"/>
      <c r="E60" s="26"/>
      <c r="G60" s="1"/>
      <c r="N60" s="1"/>
    </row>
    <row r="61" spans="2:14" ht="21">
      <c r="B61" s="56"/>
      <c r="C61" s="21"/>
      <c r="D61" s="10"/>
      <c r="E61" s="26"/>
      <c r="G61" s="3"/>
      <c r="N61" s="3"/>
    </row>
    <row r="62" spans="2:7" ht="21">
      <c r="B62" s="56"/>
      <c r="C62" s="21"/>
      <c r="D62" s="10"/>
      <c r="E62" s="26"/>
      <c r="G62" s="3"/>
    </row>
    <row r="63" spans="2:5" ht="18.75">
      <c r="B63" s="56"/>
      <c r="C63" s="2"/>
      <c r="D63" s="61"/>
      <c r="E63" s="125"/>
    </row>
    <row r="64" spans="2:5" ht="18.75">
      <c r="B64" s="56"/>
      <c r="C64" s="2"/>
      <c r="D64" s="2"/>
      <c r="E64" s="26"/>
    </row>
    <row r="65" spans="2:5" ht="18.75">
      <c r="B65" s="56"/>
      <c r="C65" s="56"/>
      <c r="D65" s="56"/>
      <c r="E65" s="125"/>
    </row>
  </sheetData>
  <sheetProtection/>
  <mergeCells count="2">
    <mergeCell ref="A1:H1"/>
    <mergeCell ref="A2:H2"/>
  </mergeCells>
  <printOptions/>
  <pageMargins left="0.39" right="0.2755905511811024" top="0.44" bottom="0.66" header="0.34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00390625" style="4" customWidth="1"/>
    <col min="6" max="6" width="12.421875" style="4" customWidth="1"/>
    <col min="7" max="7" width="11.57421875" style="4" customWidth="1"/>
    <col min="8" max="8" width="10.421875" style="4" customWidth="1"/>
    <col min="9" max="16384" width="9.140625" style="4" customWidth="1"/>
  </cols>
  <sheetData>
    <row r="1" spans="1:8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</row>
    <row r="2" spans="1:8" ht="17.25">
      <c r="A2" s="140" t="s">
        <v>170</v>
      </c>
      <c r="B2" s="140"/>
      <c r="C2" s="140"/>
      <c r="D2" s="140"/>
      <c r="E2" s="140"/>
      <c r="F2" s="140"/>
      <c r="G2" s="140"/>
      <c r="H2" s="140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41" t="s">
        <v>7</v>
      </c>
      <c r="B4" s="143" t="s">
        <v>6</v>
      </c>
      <c r="C4" s="143" t="s">
        <v>4</v>
      </c>
      <c r="D4" s="98" t="s">
        <v>5</v>
      </c>
      <c r="E4" s="143" t="s">
        <v>12</v>
      </c>
      <c r="F4" s="143" t="s">
        <v>32</v>
      </c>
      <c r="G4" s="143" t="s">
        <v>2</v>
      </c>
      <c r="H4" s="37" t="s">
        <v>3</v>
      </c>
    </row>
    <row r="5" spans="1:8" ht="18.75">
      <c r="A5" s="142"/>
      <c r="B5" s="144"/>
      <c r="C5" s="144"/>
      <c r="D5" s="107"/>
      <c r="E5" s="144"/>
      <c r="F5" s="144"/>
      <c r="G5" s="144"/>
      <c r="H5" s="42" t="s">
        <v>35</v>
      </c>
    </row>
    <row r="6" spans="1:8" ht="21">
      <c r="A6" s="79" t="s">
        <v>128</v>
      </c>
      <c r="B6" s="79" t="s">
        <v>129</v>
      </c>
      <c r="C6" s="103" t="s">
        <v>23</v>
      </c>
      <c r="D6" s="76"/>
      <c r="E6" s="77"/>
      <c r="F6" s="75"/>
      <c r="G6" s="74"/>
      <c r="H6" s="90"/>
    </row>
    <row r="7" spans="1:8" ht="18.75">
      <c r="A7" s="79"/>
      <c r="B7" s="79"/>
      <c r="C7" s="85" t="s">
        <v>131</v>
      </c>
      <c r="D7" s="91">
        <v>1892000</v>
      </c>
      <c r="E7" s="91"/>
      <c r="F7" s="91">
        <v>1695000</v>
      </c>
      <c r="G7" s="82">
        <f>D7-F7</f>
        <v>197000</v>
      </c>
      <c r="H7" s="135">
        <f>G7</f>
        <v>197000</v>
      </c>
    </row>
    <row r="8" spans="1:8" ht="18.75">
      <c r="A8" s="79"/>
      <c r="B8" s="79"/>
      <c r="C8" s="85"/>
      <c r="D8" s="91"/>
      <c r="E8" s="91"/>
      <c r="F8" s="91"/>
      <c r="G8" s="82"/>
      <c r="H8" s="135">
        <f aca="true" t="shared" si="0" ref="H8:H28">G8</f>
        <v>0</v>
      </c>
    </row>
    <row r="9" spans="1:8" ht="18.75">
      <c r="A9" s="79"/>
      <c r="B9" s="79"/>
      <c r="C9" s="85" t="s">
        <v>132</v>
      </c>
      <c r="D9" s="91">
        <v>1892000</v>
      </c>
      <c r="E9" s="91"/>
      <c r="F9" s="91">
        <v>1549000</v>
      </c>
      <c r="G9" s="82">
        <f>D9-F9</f>
        <v>343000</v>
      </c>
      <c r="H9" s="135">
        <f t="shared" si="0"/>
        <v>343000</v>
      </c>
    </row>
    <row r="10" spans="1:8" ht="18.75">
      <c r="A10" s="79"/>
      <c r="B10" s="79"/>
      <c r="C10" s="85"/>
      <c r="D10" s="91"/>
      <c r="E10" s="91"/>
      <c r="F10" s="91"/>
      <c r="G10" s="82"/>
      <c r="H10" s="135">
        <f t="shared" si="0"/>
        <v>0</v>
      </c>
    </row>
    <row r="11" spans="1:8" ht="18.75">
      <c r="A11" s="79"/>
      <c r="B11" s="79"/>
      <c r="C11" s="85" t="s">
        <v>133</v>
      </c>
      <c r="D11" s="91">
        <v>1892000</v>
      </c>
      <c r="E11" s="91"/>
      <c r="F11" s="91">
        <v>1509000</v>
      </c>
      <c r="G11" s="82">
        <f>D11-F11</f>
        <v>383000</v>
      </c>
      <c r="H11" s="135">
        <f t="shared" si="0"/>
        <v>383000</v>
      </c>
    </row>
    <row r="12" spans="1:8" ht="18.75">
      <c r="A12" s="79"/>
      <c r="B12" s="79"/>
      <c r="C12" s="85"/>
      <c r="D12" s="91"/>
      <c r="E12" s="91"/>
      <c r="F12" s="91"/>
      <c r="G12" s="82"/>
      <c r="H12" s="135">
        <f t="shared" si="0"/>
        <v>0</v>
      </c>
    </row>
    <row r="13" spans="1:8" ht="18.75">
      <c r="A13" s="79"/>
      <c r="B13" s="79"/>
      <c r="C13" s="103" t="s">
        <v>21</v>
      </c>
      <c r="D13" s="91"/>
      <c r="E13" s="91"/>
      <c r="F13" s="91"/>
      <c r="G13" s="82"/>
      <c r="H13" s="135">
        <f t="shared" si="0"/>
        <v>0</v>
      </c>
    </row>
    <row r="14" spans="1:8" ht="18.75">
      <c r="A14" s="79"/>
      <c r="B14" s="79"/>
      <c r="C14" s="85" t="s">
        <v>134</v>
      </c>
      <c r="D14" s="91">
        <v>4028000</v>
      </c>
      <c r="E14" s="91"/>
      <c r="F14" s="91">
        <v>3079227</v>
      </c>
      <c r="G14" s="82">
        <f>D14-F14</f>
        <v>948773</v>
      </c>
      <c r="H14" s="135">
        <f t="shared" si="0"/>
        <v>948773</v>
      </c>
    </row>
    <row r="15" spans="1:8" ht="18.75">
      <c r="A15" s="79"/>
      <c r="B15" s="79"/>
      <c r="C15" s="85"/>
      <c r="D15" s="91"/>
      <c r="E15" s="91"/>
      <c r="F15" s="91"/>
      <c r="G15" s="82"/>
      <c r="H15" s="135">
        <f t="shared" si="0"/>
        <v>0</v>
      </c>
    </row>
    <row r="16" spans="1:8" ht="18.75">
      <c r="A16" s="79"/>
      <c r="B16" s="79"/>
      <c r="C16" s="85" t="s">
        <v>135</v>
      </c>
      <c r="D16" s="91">
        <v>4028000</v>
      </c>
      <c r="E16" s="91"/>
      <c r="F16" s="91">
        <v>3018000</v>
      </c>
      <c r="G16" s="82">
        <f>D16-F16</f>
        <v>1010000</v>
      </c>
      <c r="H16" s="135">
        <f t="shared" si="0"/>
        <v>1010000</v>
      </c>
    </row>
    <row r="17" spans="1:8" ht="18.75">
      <c r="A17" s="104"/>
      <c r="B17" s="104"/>
      <c r="C17" s="108"/>
      <c r="D17" s="99"/>
      <c r="E17" s="99"/>
      <c r="F17" s="91"/>
      <c r="G17" s="82"/>
      <c r="H17" s="135">
        <f t="shared" si="0"/>
        <v>0</v>
      </c>
    </row>
    <row r="18" spans="1:8" ht="18.75">
      <c r="A18" s="104"/>
      <c r="B18" s="104"/>
      <c r="C18" s="85" t="s">
        <v>136</v>
      </c>
      <c r="D18" s="91">
        <v>4028000</v>
      </c>
      <c r="E18" s="91"/>
      <c r="F18" s="91">
        <v>3276000</v>
      </c>
      <c r="G18" s="82">
        <f>D18-F18</f>
        <v>752000</v>
      </c>
      <c r="H18" s="135">
        <f t="shared" si="0"/>
        <v>752000</v>
      </c>
    </row>
    <row r="19" spans="1:8" ht="18.75">
      <c r="A19" s="104"/>
      <c r="B19" s="104"/>
      <c r="C19" s="108"/>
      <c r="D19" s="99"/>
      <c r="E19" s="99"/>
      <c r="F19" s="91"/>
      <c r="G19" s="82"/>
      <c r="H19" s="135">
        <f t="shared" si="0"/>
        <v>0</v>
      </c>
    </row>
    <row r="20" spans="1:8" ht="18.75">
      <c r="A20" s="104"/>
      <c r="B20" s="104"/>
      <c r="C20" s="85" t="s">
        <v>137</v>
      </c>
      <c r="D20" s="91">
        <v>4028000</v>
      </c>
      <c r="E20" s="91"/>
      <c r="F20" s="91">
        <v>3128000</v>
      </c>
      <c r="G20" s="82">
        <f>D20-F20</f>
        <v>900000</v>
      </c>
      <c r="H20" s="135">
        <f t="shared" si="0"/>
        <v>900000</v>
      </c>
    </row>
    <row r="21" spans="1:8" ht="18.75">
      <c r="A21" s="104"/>
      <c r="B21" s="104"/>
      <c r="C21" s="108"/>
      <c r="D21" s="99"/>
      <c r="E21" s="99"/>
      <c r="F21" s="91"/>
      <c r="G21" s="82"/>
      <c r="H21" s="135">
        <f t="shared" si="0"/>
        <v>0</v>
      </c>
    </row>
    <row r="22" spans="1:8" ht="18.75">
      <c r="A22" s="104"/>
      <c r="B22" s="104"/>
      <c r="C22" s="85" t="s">
        <v>138</v>
      </c>
      <c r="D22" s="91">
        <v>4028000</v>
      </c>
      <c r="E22" s="91"/>
      <c r="F22" s="91">
        <v>3089000</v>
      </c>
      <c r="G22" s="82">
        <f>D22-F22</f>
        <v>939000</v>
      </c>
      <c r="H22" s="135">
        <f t="shared" si="0"/>
        <v>939000</v>
      </c>
    </row>
    <row r="23" spans="1:8" ht="18.75">
      <c r="A23" s="104"/>
      <c r="B23" s="104"/>
      <c r="C23" s="108"/>
      <c r="D23" s="99"/>
      <c r="E23" s="99"/>
      <c r="F23" s="91"/>
      <c r="G23" s="82"/>
      <c r="H23" s="135">
        <f t="shared" si="0"/>
        <v>0</v>
      </c>
    </row>
    <row r="24" spans="1:8" ht="18.75">
      <c r="A24" s="104"/>
      <c r="B24" s="104"/>
      <c r="C24" s="85" t="s">
        <v>139</v>
      </c>
      <c r="D24" s="91">
        <v>4028000</v>
      </c>
      <c r="E24" s="91"/>
      <c r="F24" s="91">
        <v>2997000</v>
      </c>
      <c r="G24" s="82">
        <f>D24-F24</f>
        <v>1031000</v>
      </c>
      <c r="H24" s="135">
        <f t="shared" si="0"/>
        <v>1031000</v>
      </c>
    </row>
    <row r="25" spans="1:8" ht="18.75">
      <c r="A25" s="104"/>
      <c r="B25" s="104"/>
      <c r="C25" s="108"/>
      <c r="D25" s="99"/>
      <c r="E25" s="99"/>
      <c r="F25" s="91"/>
      <c r="G25" s="82"/>
      <c r="H25" s="135">
        <f t="shared" si="0"/>
        <v>0</v>
      </c>
    </row>
    <row r="26" spans="1:8" ht="18.75">
      <c r="A26" s="104"/>
      <c r="B26" s="104"/>
      <c r="C26" s="85" t="s">
        <v>140</v>
      </c>
      <c r="D26" s="91">
        <v>4028000</v>
      </c>
      <c r="E26" s="91"/>
      <c r="F26" s="91">
        <v>3018000</v>
      </c>
      <c r="G26" s="82">
        <f>D26-F26</f>
        <v>1010000</v>
      </c>
      <c r="H26" s="135">
        <f t="shared" si="0"/>
        <v>1010000</v>
      </c>
    </row>
    <row r="27" spans="1:8" ht="18.75">
      <c r="A27" s="104"/>
      <c r="B27" s="104"/>
      <c r="C27" s="108"/>
      <c r="D27" s="99"/>
      <c r="E27" s="99"/>
      <c r="F27" s="91"/>
      <c r="G27" s="82"/>
      <c r="H27" s="135">
        <f t="shared" si="0"/>
        <v>0</v>
      </c>
    </row>
    <row r="28" spans="1:8" ht="18.75">
      <c r="A28" s="104"/>
      <c r="B28" s="104"/>
      <c r="C28" s="85" t="s">
        <v>141</v>
      </c>
      <c r="D28" s="91">
        <v>4028000</v>
      </c>
      <c r="E28" s="91"/>
      <c r="F28" s="91">
        <v>2940000</v>
      </c>
      <c r="G28" s="82">
        <f>D28-F28</f>
        <v>1088000</v>
      </c>
      <c r="H28" s="135">
        <f t="shared" si="0"/>
        <v>1088000</v>
      </c>
    </row>
    <row r="29" spans="1:8" ht="18.75">
      <c r="A29" s="104"/>
      <c r="B29" s="104"/>
      <c r="C29" s="108"/>
      <c r="D29" s="99"/>
      <c r="E29" s="99"/>
      <c r="F29" s="91"/>
      <c r="G29" s="82"/>
      <c r="H29" s="113"/>
    </row>
    <row r="30" spans="1:8" ht="18.75">
      <c r="A30" s="104"/>
      <c r="B30" s="104"/>
      <c r="C30" s="85" t="s">
        <v>142</v>
      </c>
      <c r="D30" s="91">
        <v>4028000</v>
      </c>
      <c r="E30" s="91"/>
      <c r="F30" s="91"/>
      <c r="G30" s="82">
        <f>D30</f>
        <v>4028000</v>
      </c>
      <c r="H30" s="113"/>
    </row>
    <row r="31" spans="1:8" ht="18.75">
      <c r="A31" s="104"/>
      <c r="B31" s="104"/>
      <c r="C31" s="85"/>
      <c r="D31" s="91"/>
      <c r="E31" s="91"/>
      <c r="F31" s="91"/>
      <c r="G31" s="82"/>
      <c r="H31" s="113"/>
    </row>
    <row r="32" spans="1:8" ht="18.75">
      <c r="A32" s="104"/>
      <c r="B32" s="104"/>
      <c r="C32" s="108"/>
      <c r="D32" s="99"/>
      <c r="E32" s="99"/>
      <c r="F32" s="91"/>
      <c r="G32" s="82"/>
      <c r="H32" s="113"/>
    </row>
    <row r="33" spans="1:8" ht="18.75">
      <c r="A33" s="94"/>
      <c r="B33" s="94"/>
      <c r="C33" s="101"/>
      <c r="D33" s="92"/>
      <c r="E33" s="92"/>
      <c r="F33" s="92"/>
      <c r="G33" s="105"/>
      <c r="H33" s="102"/>
    </row>
    <row r="34" spans="1:8" ht="23.25" customHeight="1" thickBot="1">
      <c r="A34" s="80"/>
      <c r="B34" s="80"/>
      <c r="C34" s="78" t="s">
        <v>18</v>
      </c>
      <c r="D34" s="93">
        <f>SUM(D7:D33)</f>
        <v>41928000</v>
      </c>
      <c r="E34" s="93">
        <f>SUM(E7:E33)</f>
        <v>0</v>
      </c>
      <c r="F34" s="93">
        <f>SUM(F7:F33)</f>
        <v>29298227</v>
      </c>
      <c r="G34" s="93">
        <f>SUM(G7:G33)</f>
        <v>12629773</v>
      </c>
      <c r="H34" s="93">
        <f>SUM(H7:H33)</f>
        <v>8601773</v>
      </c>
    </row>
    <row r="35" spans="3:7" ht="21.75" thickTop="1">
      <c r="C35" s="56"/>
      <c r="D35" s="21"/>
      <c r="E35" s="55"/>
      <c r="F35" s="1"/>
      <c r="G35" s="3"/>
    </row>
    <row r="36" spans="3:7" ht="21">
      <c r="C36" s="56"/>
      <c r="D36" s="21"/>
      <c r="E36" s="55"/>
      <c r="F36" s="1"/>
      <c r="G36" s="6"/>
    </row>
    <row r="37" spans="3:7" ht="21">
      <c r="C37" s="56"/>
      <c r="D37" s="106"/>
      <c r="E37" s="55"/>
      <c r="F37" s="69"/>
      <c r="G37" s="6"/>
    </row>
    <row r="38" spans="3:6" ht="18.75">
      <c r="C38" s="56"/>
      <c r="D38" s="2"/>
      <c r="E38" s="11"/>
      <c r="F38" s="1"/>
    </row>
    <row r="39" spans="3:6" ht="18.75">
      <c r="C39" s="56"/>
      <c r="D39" s="2"/>
      <c r="E39" s="55"/>
      <c r="F39" s="1"/>
    </row>
    <row r="40" spans="3:6" ht="21">
      <c r="C40" s="56"/>
      <c r="D40" s="56"/>
      <c r="E40" s="62"/>
      <c r="F40" s="6"/>
    </row>
    <row r="41" ht="18.75">
      <c r="F41" s="6"/>
    </row>
    <row r="42" ht="18.75">
      <c r="F42" s="6"/>
    </row>
    <row r="43" ht="18.75">
      <c r="F43" s="6"/>
    </row>
    <row r="44" ht="18.75">
      <c r="F44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I1" sqref="I1:K16384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0.421875" style="4" customWidth="1"/>
    <col min="6" max="6" width="10.7109375" style="4" customWidth="1"/>
    <col min="7" max="7" width="11.57421875" style="4" customWidth="1"/>
    <col min="8" max="8" width="10.421875" style="4" customWidth="1"/>
    <col min="9" max="9" width="14.57421875" style="3" customWidth="1"/>
    <col min="10" max="10" width="11.28125" style="4" customWidth="1"/>
    <col min="11" max="11" width="11.00390625" style="4" customWidth="1"/>
    <col min="12" max="16384" width="9.140625" style="4" customWidth="1"/>
  </cols>
  <sheetData>
    <row r="1" spans="1:9" s="5" customFormat="1" ht="21">
      <c r="A1" s="139" t="s">
        <v>68</v>
      </c>
      <c r="B1" s="139"/>
      <c r="C1" s="139"/>
      <c r="D1" s="139"/>
      <c r="E1" s="139"/>
      <c r="F1" s="139"/>
      <c r="G1" s="139"/>
      <c r="H1" s="139"/>
      <c r="I1" s="3"/>
    </row>
    <row r="2" spans="1:8" ht="18.75">
      <c r="A2" s="140" t="s">
        <v>110</v>
      </c>
      <c r="B2" s="140"/>
      <c r="C2" s="140"/>
      <c r="D2" s="140"/>
      <c r="E2" s="140"/>
      <c r="F2" s="140"/>
      <c r="G2" s="140"/>
      <c r="H2" s="140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41" t="s">
        <v>7</v>
      </c>
      <c r="B4" s="143" t="s">
        <v>6</v>
      </c>
      <c r="C4" s="143" t="s">
        <v>4</v>
      </c>
      <c r="D4" s="98" t="s">
        <v>5</v>
      </c>
      <c r="E4" s="143" t="s">
        <v>12</v>
      </c>
      <c r="F4" s="143" t="s">
        <v>32</v>
      </c>
      <c r="G4" s="143" t="s">
        <v>2</v>
      </c>
      <c r="H4" s="37" t="s">
        <v>3</v>
      </c>
    </row>
    <row r="5" spans="1:8" ht="18.75">
      <c r="A5" s="142"/>
      <c r="B5" s="144"/>
      <c r="C5" s="144"/>
      <c r="D5" s="127" t="s">
        <v>54</v>
      </c>
      <c r="E5" s="144"/>
      <c r="F5" s="144"/>
      <c r="G5" s="144"/>
      <c r="H5" s="42" t="s">
        <v>35</v>
      </c>
    </row>
    <row r="6" spans="1:10" ht="18.75">
      <c r="A6" s="79" t="s">
        <v>128</v>
      </c>
      <c r="B6" s="79" t="s">
        <v>129</v>
      </c>
      <c r="C6" s="128" t="s">
        <v>130</v>
      </c>
      <c r="D6" s="91">
        <v>500000</v>
      </c>
      <c r="E6" s="129"/>
      <c r="F6" s="82">
        <v>500000</v>
      </c>
      <c r="G6" s="82">
        <f>D6-F6</f>
        <v>0</v>
      </c>
      <c r="H6" s="90"/>
      <c r="J6" s="1"/>
    </row>
    <row r="7" spans="1:10" ht="18.75">
      <c r="A7" s="79"/>
      <c r="B7" s="79"/>
      <c r="C7" s="85"/>
      <c r="D7" s="91"/>
      <c r="E7" s="91"/>
      <c r="F7" s="91"/>
      <c r="G7" s="82"/>
      <c r="H7" s="95"/>
      <c r="J7" s="1"/>
    </row>
    <row r="8" spans="1:10" ht="18.75">
      <c r="A8" s="79"/>
      <c r="B8" s="79"/>
      <c r="C8" s="85"/>
      <c r="D8" s="91"/>
      <c r="E8" s="91"/>
      <c r="F8" s="91"/>
      <c r="G8" s="82"/>
      <c r="H8" s="95"/>
      <c r="J8" s="1"/>
    </row>
    <row r="9" spans="1:10" ht="18.75">
      <c r="A9" s="79"/>
      <c r="B9" s="79"/>
      <c r="C9" s="85"/>
      <c r="D9" s="91"/>
      <c r="E9" s="91"/>
      <c r="F9" s="91"/>
      <c r="G9" s="82"/>
      <c r="H9" s="95"/>
      <c r="J9" s="1"/>
    </row>
    <row r="10" spans="1:10" ht="18.75">
      <c r="A10" s="79"/>
      <c r="B10" s="79"/>
      <c r="C10" s="85"/>
      <c r="D10" s="91"/>
      <c r="E10" s="91"/>
      <c r="F10" s="91"/>
      <c r="G10" s="82"/>
      <c r="H10" s="95"/>
      <c r="J10" s="1"/>
    </row>
    <row r="11" spans="1:10" ht="18.75">
      <c r="A11" s="79"/>
      <c r="B11" s="79"/>
      <c r="C11" s="85"/>
      <c r="D11" s="91"/>
      <c r="E11" s="91"/>
      <c r="F11" s="91"/>
      <c r="G11" s="82"/>
      <c r="H11" s="95"/>
      <c r="J11" s="1"/>
    </row>
    <row r="12" spans="1:10" ht="18.75">
      <c r="A12" s="79"/>
      <c r="B12" s="79"/>
      <c r="C12" s="85"/>
      <c r="D12" s="91"/>
      <c r="E12" s="91"/>
      <c r="F12" s="91"/>
      <c r="G12" s="82"/>
      <c r="H12" s="95"/>
      <c r="J12" s="1"/>
    </row>
    <row r="13" spans="1:10" ht="18.75">
      <c r="A13" s="104"/>
      <c r="B13" s="104"/>
      <c r="C13" s="85"/>
      <c r="D13" s="91"/>
      <c r="E13" s="91"/>
      <c r="F13" s="96"/>
      <c r="G13" s="83"/>
      <c r="H13" s="113"/>
      <c r="J13" s="1"/>
    </row>
    <row r="14" spans="1:10" ht="18.75">
      <c r="A14" s="104"/>
      <c r="B14" s="104"/>
      <c r="C14" s="108"/>
      <c r="D14" s="99"/>
      <c r="E14" s="99"/>
      <c r="F14" s="91"/>
      <c r="G14" s="82"/>
      <c r="H14" s="113"/>
      <c r="J14" s="1"/>
    </row>
    <row r="15" spans="1:10" ht="18.75">
      <c r="A15" s="104"/>
      <c r="B15" s="104"/>
      <c r="C15" s="108"/>
      <c r="D15" s="99"/>
      <c r="E15" s="99"/>
      <c r="F15" s="91"/>
      <c r="G15" s="82"/>
      <c r="H15" s="113"/>
      <c r="J15" s="1"/>
    </row>
    <row r="16" spans="1:10" ht="18.75">
      <c r="A16" s="104"/>
      <c r="B16" s="104"/>
      <c r="C16" s="85"/>
      <c r="D16" s="91"/>
      <c r="E16" s="91"/>
      <c r="F16" s="91"/>
      <c r="G16" s="82"/>
      <c r="H16" s="113"/>
      <c r="J16" s="1"/>
    </row>
    <row r="17" spans="1:10" ht="18.75">
      <c r="A17" s="104"/>
      <c r="B17" s="104"/>
      <c r="C17" s="108"/>
      <c r="D17" s="99"/>
      <c r="E17" s="99"/>
      <c r="F17" s="91"/>
      <c r="G17" s="82"/>
      <c r="H17" s="113"/>
      <c r="J17" s="1"/>
    </row>
    <row r="18" spans="1:10" ht="18.75">
      <c r="A18" s="94"/>
      <c r="B18" s="94"/>
      <c r="C18" s="101"/>
      <c r="D18" s="92"/>
      <c r="E18" s="92"/>
      <c r="F18" s="92"/>
      <c r="G18" s="105"/>
      <c r="H18" s="102"/>
      <c r="J18" s="1"/>
    </row>
    <row r="19" spans="1:10" ht="23.25" customHeight="1" thickBot="1">
      <c r="A19" s="80"/>
      <c r="B19" s="80"/>
      <c r="C19" s="78" t="s">
        <v>18</v>
      </c>
      <c r="D19" s="93">
        <f>SUM(D6:D18)</f>
        <v>500000</v>
      </c>
      <c r="E19" s="93">
        <f>SUM(E6:E18)</f>
        <v>0</v>
      </c>
      <c r="F19" s="93">
        <f>SUM(F6:F18)</f>
        <v>500000</v>
      </c>
      <c r="G19" s="93">
        <f>SUM(G6:G18)</f>
        <v>0</v>
      </c>
      <c r="H19" s="48"/>
      <c r="J19" s="1"/>
    </row>
    <row r="20" spans="3:12" ht="21.75" thickTop="1">
      <c r="C20" s="56"/>
      <c r="D20" s="21"/>
      <c r="E20" s="55"/>
      <c r="F20" s="1"/>
      <c r="G20" s="3"/>
      <c r="L20" s="1"/>
    </row>
    <row r="21" spans="3:12" ht="21">
      <c r="C21" s="56"/>
      <c r="D21" s="21"/>
      <c r="E21" s="55"/>
      <c r="F21" s="1"/>
      <c r="G21" s="6"/>
      <c r="L21" s="3"/>
    </row>
    <row r="22" spans="3:7" ht="21">
      <c r="C22" s="56"/>
      <c r="D22" s="106"/>
      <c r="E22" s="55"/>
      <c r="F22" s="69"/>
      <c r="G22" s="6"/>
    </row>
    <row r="23" spans="3:6" ht="18.75">
      <c r="C23" s="56"/>
      <c r="D23" s="2"/>
      <c r="E23" s="11"/>
      <c r="F23" s="1"/>
    </row>
    <row r="24" spans="3:6" ht="18.75">
      <c r="C24" s="56"/>
      <c r="D24" s="2"/>
      <c r="E24" s="55"/>
      <c r="F24" s="1"/>
    </row>
    <row r="25" spans="3:6" ht="21">
      <c r="C25" s="56"/>
      <c r="D25" s="56"/>
      <c r="E25" s="62"/>
      <c r="F25" s="6"/>
    </row>
    <row r="26" ht="18.75">
      <c r="F26" s="6"/>
    </row>
    <row r="27" ht="18.75">
      <c r="F27" s="6"/>
    </row>
    <row r="28" ht="18.75">
      <c r="F28" s="6"/>
    </row>
    <row r="29" ht="18.75">
      <c r="F29" s="6"/>
    </row>
  </sheetData>
  <sheetProtection/>
  <mergeCells count="8">
    <mergeCell ref="A1:H1"/>
    <mergeCell ref="A2:H2"/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8.57421875" style="4" customWidth="1"/>
    <col min="2" max="2" width="7.140625" style="1" customWidth="1"/>
    <col min="3" max="3" width="27.7109375" style="4" customWidth="1"/>
    <col min="4" max="4" width="12.8515625" style="4" customWidth="1"/>
    <col min="5" max="5" width="11.8515625" style="4" customWidth="1"/>
    <col min="6" max="6" width="10.7109375" style="4" customWidth="1"/>
    <col min="7" max="7" width="11.57421875" style="4" customWidth="1"/>
    <col min="8" max="8" width="10.421875" style="4" customWidth="1"/>
    <col min="9" max="9" width="11.00390625" style="4" customWidth="1"/>
    <col min="10" max="16384" width="9.140625" style="4" customWidth="1"/>
  </cols>
  <sheetData>
    <row r="1" spans="2:8" s="5" customFormat="1" ht="21">
      <c r="B1" s="30" t="s">
        <v>51</v>
      </c>
      <c r="C1" s="30"/>
      <c r="D1" s="30"/>
      <c r="E1" s="30"/>
      <c r="F1" s="30"/>
      <c r="G1" s="30"/>
      <c r="H1" s="30"/>
    </row>
    <row r="2" spans="2:8" ht="18.75">
      <c r="B2" s="30" t="s">
        <v>169</v>
      </c>
      <c r="C2" s="30"/>
      <c r="D2" s="30"/>
      <c r="E2" s="30"/>
      <c r="F2" s="30"/>
      <c r="G2" s="30" t="s">
        <v>67</v>
      </c>
      <c r="H2" s="30"/>
    </row>
    <row r="3" spans="2:8" ht="18.75">
      <c r="B3" s="30" t="s">
        <v>25</v>
      </c>
      <c r="C3" s="30"/>
      <c r="D3" s="30"/>
      <c r="E3" s="30"/>
      <c r="F3" s="31"/>
      <c r="G3" s="32" t="s">
        <v>26</v>
      </c>
      <c r="H3" s="32"/>
    </row>
    <row r="4" spans="1:8" ht="21">
      <c r="A4" s="141" t="s">
        <v>7</v>
      </c>
      <c r="B4" s="143" t="s">
        <v>6</v>
      </c>
      <c r="C4" s="143" t="s">
        <v>4</v>
      </c>
      <c r="D4" s="98" t="s">
        <v>5</v>
      </c>
      <c r="E4" s="143" t="s">
        <v>12</v>
      </c>
      <c r="F4" s="143" t="s">
        <v>32</v>
      </c>
      <c r="G4" s="143" t="s">
        <v>2</v>
      </c>
      <c r="H4" s="37" t="s">
        <v>3</v>
      </c>
    </row>
    <row r="5" spans="1:8" ht="18.75">
      <c r="A5" s="142"/>
      <c r="B5" s="144"/>
      <c r="C5" s="144"/>
      <c r="D5" s="127" t="s">
        <v>54</v>
      </c>
      <c r="E5" s="144"/>
      <c r="F5" s="144"/>
      <c r="G5" s="144"/>
      <c r="H5" s="42" t="s">
        <v>35</v>
      </c>
    </row>
    <row r="6" spans="1:8" ht="21">
      <c r="A6" s="79">
        <v>1</v>
      </c>
      <c r="B6" s="79"/>
      <c r="C6" s="103" t="s">
        <v>29</v>
      </c>
      <c r="D6" s="76"/>
      <c r="E6" s="77"/>
      <c r="F6" s="75"/>
      <c r="G6" s="74"/>
      <c r="H6" s="90"/>
    </row>
    <row r="7" spans="1:8" ht="18.75">
      <c r="A7" s="79"/>
      <c r="B7" s="79"/>
      <c r="C7" s="85" t="s">
        <v>13</v>
      </c>
      <c r="D7" s="91">
        <v>990000</v>
      </c>
      <c r="E7" s="91"/>
      <c r="F7" s="91"/>
      <c r="G7" s="82">
        <v>990000</v>
      </c>
      <c r="H7" s="95"/>
    </row>
    <row r="8" spans="1:8" ht="18.75">
      <c r="A8" s="79" t="s">
        <v>57</v>
      </c>
      <c r="B8" s="79" t="s">
        <v>58</v>
      </c>
      <c r="C8" s="85" t="s">
        <v>28</v>
      </c>
      <c r="D8" s="91"/>
      <c r="E8" s="91">
        <v>990000</v>
      </c>
      <c r="F8" s="91"/>
      <c r="G8" s="82">
        <f>G7-E8</f>
        <v>0</v>
      </c>
      <c r="H8" s="95"/>
    </row>
    <row r="9" spans="1:8" ht="18.75">
      <c r="A9" s="79"/>
      <c r="B9" s="79"/>
      <c r="C9" s="85"/>
      <c r="D9" s="91"/>
      <c r="E9" s="91"/>
      <c r="F9" s="91"/>
      <c r="G9" s="82"/>
      <c r="H9" s="95"/>
    </row>
    <row r="10" spans="1:8" ht="18.75">
      <c r="A10" s="79"/>
      <c r="B10" s="79"/>
      <c r="C10" s="85" t="s">
        <v>30</v>
      </c>
      <c r="D10" s="91">
        <v>1995000</v>
      </c>
      <c r="E10" s="91"/>
      <c r="F10" s="91"/>
      <c r="G10" s="82">
        <f>D10</f>
        <v>1995000</v>
      </c>
      <c r="H10" s="95"/>
    </row>
    <row r="11" spans="1:8" ht="18.75">
      <c r="A11" s="79" t="s">
        <v>75</v>
      </c>
      <c r="B11" s="79" t="s">
        <v>76</v>
      </c>
      <c r="C11" s="85" t="s">
        <v>77</v>
      </c>
      <c r="D11" s="91"/>
      <c r="E11" s="91">
        <v>997500</v>
      </c>
      <c r="F11" s="91"/>
      <c r="G11" s="82">
        <f>G10-E11</f>
        <v>997500</v>
      </c>
      <c r="H11" s="95"/>
    </row>
    <row r="12" spans="1:8" ht="18.75">
      <c r="A12" s="79"/>
      <c r="B12" s="79"/>
      <c r="C12" s="85" t="s">
        <v>28</v>
      </c>
      <c r="D12" s="91"/>
      <c r="E12" s="91">
        <v>997500</v>
      </c>
      <c r="F12" s="91"/>
      <c r="G12" s="82">
        <v>0</v>
      </c>
      <c r="H12" s="95"/>
    </row>
    <row r="13" spans="1:8" ht="18.75">
      <c r="A13" s="79"/>
      <c r="B13" s="79"/>
      <c r="C13" s="85"/>
      <c r="D13" s="91"/>
      <c r="E13" s="91"/>
      <c r="F13" s="91"/>
      <c r="G13" s="82"/>
      <c r="H13" s="95"/>
    </row>
    <row r="14" spans="1:8" ht="18.75">
      <c r="A14" s="79"/>
      <c r="B14" s="79"/>
      <c r="C14" s="136" t="s">
        <v>24</v>
      </c>
      <c r="D14" s="137">
        <v>1995000</v>
      </c>
      <c r="E14" s="137"/>
      <c r="F14" s="137"/>
      <c r="G14" s="138">
        <f>D14-F14</f>
        <v>1995000</v>
      </c>
      <c r="H14" s="95"/>
    </row>
    <row r="15" spans="1:8" ht="18.75">
      <c r="A15" s="79"/>
      <c r="B15" s="79"/>
      <c r="C15" s="85"/>
      <c r="D15" s="91"/>
      <c r="E15" s="91"/>
      <c r="F15" s="91"/>
      <c r="G15" s="82"/>
      <c r="H15" s="95"/>
    </row>
    <row r="16" spans="1:8" ht="18.75">
      <c r="A16" s="79"/>
      <c r="B16" s="79"/>
      <c r="C16" s="85" t="s">
        <v>31</v>
      </c>
      <c r="D16" s="91">
        <v>2055000</v>
      </c>
      <c r="E16" s="91"/>
      <c r="F16" s="91"/>
      <c r="G16" s="82">
        <v>2055000</v>
      </c>
      <c r="H16" s="95"/>
    </row>
    <row r="17" spans="1:8" ht="18.75">
      <c r="A17" s="79" t="s">
        <v>78</v>
      </c>
      <c r="B17" s="79" t="s">
        <v>79</v>
      </c>
      <c r="C17" s="85" t="s">
        <v>77</v>
      </c>
      <c r="D17" s="91"/>
      <c r="E17" s="91">
        <v>1027500</v>
      </c>
      <c r="F17" s="91"/>
      <c r="G17" s="82">
        <f>G16-E17</f>
        <v>1027500</v>
      </c>
      <c r="H17" s="95"/>
    </row>
    <row r="18" spans="1:8" ht="18.75">
      <c r="A18" s="104"/>
      <c r="B18" s="104"/>
      <c r="C18" s="85" t="s">
        <v>28</v>
      </c>
      <c r="D18" s="99"/>
      <c r="E18" s="91">
        <v>1027500</v>
      </c>
      <c r="F18" s="91"/>
      <c r="G18" s="82">
        <v>0</v>
      </c>
      <c r="H18" s="113"/>
    </row>
    <row r="19" spans="1:8" ht="18.75">
      <c r="A19" s="104">
        <v>2</v>
      </c>
      <c r="B19" s="104"/>
      <c r="C19" s="108" t="s">
        <v>52</v>
      </c>
      <c r="D19" s="99"/>
      <c r="E19" s="99"/>
      <c r="F19" s="91"/>
      <c r="G19" s="82"/>
      <c r="H19" s="113"/>
    </row>
    <row r="20" spans="1:8" ht="18.75">
      <c r="A20" s="104" t="s">
        <v>73</v>
      </c>
      <c r="B20" s="104" t="s">
        <v>74</v>
      </c>
      <c r="C20" s="85" t="s">
        <v>48</v>
      </c>
      <c r="D20" s="91">
        <v>200000</v>
      </c>
      <c r="E20" s="91">
        <v>200000</v>
      </c>
      <c r="F20" s="96"/>
      <c r="G20" s="83">
        <v>0</v>
      </c>
      <c r="H20" s="113"/>
    </row>
    <row r="21" spans="1:8" ht="18.75">
      <c r="A21" s="104"/>
      <c r="B21" s="104"/>
      <c r="C21" s="108"/>
      <c r="D21" s="99"/>
      <c r="E21" s="99"/>
      <c r="F21" s="91"/>
      <c r="G21" s="82"/>
      <c r="H21" s="113"/>
    </row>
    <row r="22" spans="1:8" ht="18.75">
      <c r="A22" s="104" t="s">
        <v>59</v>
      </c>
      <c r="B22" s="104" t="s">
        <v>60</v>
      </c>
      <c r="C22" s="85" t="s">
        <v>49</v>
      </c>
      <c r="D22" s="91">
        <v>200000</v>
      </c>
      <c r="E22" s="91">
        <v>200000</v>
      </c>
      <c r="F22" s="96"/>
      <c r="G22" s="83">
        <f>D22-E22</f>
        <v>0</v>
      </c>
      <c r="H22" s="113"/>
    </row>
    <row r="23" spans="1:8" ht="18.75">
      <c r="A23" s="104"/>
      <c r="B23" s="104"/>
      <c r="C23" s="108"/>
      <c r="D23" s="99"/>
      <c r="E23" s="99"/>
      <c r="F23" s="91"/>
      <c r="G23" s="82"/>
      <c r="H23" s="113"/>
    </row>
    <row r="24" spans="1:8" ht="18.75">
      <c r="A24" s="104">
        <v>3</v>
      </c>
      <c r="B24" s="104"/>
      <c r="C24" s="108" t="s">
        <v>53</v>
      </c>
      <c r="D24" s="99"/>
      <c r="E24" s="99"/>
      <c r="F24" s="91"/>
      <c r="G24" s="82"/>
      <c r="H24" s="113"/>
    </row>
    <row r="25" spans="1:8" ht="18.75">
      <c r="A25" s="104" t="s">
        <v>55</v>
      </c>
      <c r="B25" s="104" t="s">
        <v>56</v>
      </c>
      <c r="C25" s="85" t="s">
        <v>61</v>
      </c>
      <c r="D25" s="91">
        <v>488000</v>
      </c>
      <c r="E25" s="91">
        <v>488000</v>
      </c>
      <c r="F25" s="91"/>
      <c r="G25" s="82">
        <f>D25-E25-F25</f>
        <v>0</v>
      </c>
      <c r="H25" s="113"/>
    </row>
    <row r="26" spans="1:8" ht="18.75">
      <c r="A26" s="104"/>
      <c r="B26" s="104"/>
      <c r="C26" s="108"/>
      <c r="D26" s="99"/>
      <c r="E26" s="99"/>
      <c r="F26" s="91"/>
      <c r="G26" s="82"/>
      <c r="H26" s="113"/>
    </row>
    <row r="27" spans="1:8" ht="18.75">
      <c r="A27" s="94"/>
      <c r="B27" s="94"/>
      <c r="C27" s="101"/>
      <c r="D27" s="92"/>
      <c r="E27" s="92"/>
      <c r="F27" s="92"/>
      <c r="G27" s="105"/>
      <c r="H27" s="102"/>
    </row>
    <row r="28" spans="1:8" ht="23.25" customHeight="1" thickBot="1">
      <c r="A28" s="80"/>
      <c r="B28" s="80"/>
      <c r="C28" s="78" t="s">
        <v>18</v>
      </c>
      <c r="D28" s="93">
        <f>SUM(D7:D27)</f>
        <v>7923000</v>
      </c>
      <c r="E28" s="89">
        <f>SUM(E7:E27)</f>
        <v>5928000</v>
      </c>
      <c r="F28" s="89"/>
      <c r="G28" s="97">
        <f>D28-E28</f>
        <v>1995000</v>
      </c>
      <c r="H28" s="48"/>
    </row>
    <row r="29" spans="3:10" ht="21.75" thickTop="1">
      <c r="C29" s="56"/>
      <c r="D29" s="21"/>
      <c r="E29" s="55"/>
      <c r="F29" s="1"/>
      <c r="G29" s="3"/>
      <c r="J29" s="1"/>
    </row>
    <row r="30" spans="3:10" ht="21">
      <c r="C30" s="56"/>
      <c r="D30" s="21"/>
      <c r="E30" s="55"/>
      <c r="F30" s="1"/>
      <c r="G30" s="6"/>
      <c r="J30" s="3"/>
    </row>
    <row r="31" spans="3:7" ht="21">
      <c r="C31" s="56"/>
      <c r="D31" s="106"/>
      <c r="E31" s="55"/>
      <c r="F31" s="69"/>
      <c r="G31" s="6"/>
    </row>
    <row r="32" spans="3:6" ht="18.75">
      <c r="C32" s="56"/>
      <c r="D32" s="2"/>
      <c r="E32" s="11"/>
      <c r="F32" s="1"/>
    </row>
    <row r="33" spans="3:6" ht="18.75">
      <c r="C33" s="56"/>
      <c r="D33" s="2"/>
      <c r="E33" s="55"/>
      <c r="F33" s="1"/>
    </row>
    <row r="34" spans="3:6" ht="21">
      <c r="C34" s="56"/>
      <c r="D34" s="56"/>
      <c r="E34" s="62"/>
      <c r="F34" s="6"/>
    </row>
    <row r="35" ht="18.75">
      <c r="F35" s="6"/>
    </row>
    <row r="36" ht="18.75">
      <c r="F36" s="6"/>
    </row>
    <row r="37" ht="18.75">
      <c r="F37" s="6"/>
    </row>
    <row r="38" ht="18.75">
      <c r="F38" s="6"/>
    </row>
  </sheetData>
  <sheetProtection/>
  <mergeCells count="6">
    <mergeCell ref="A4:A5"/>
    <mergeCell ref="B4:B5"/>
    <mergeCell ref="C4:C5"/>
    <mergeCell ref="E4:E5"/>
    <mergeCell ref="F4:F5"/>
    <mergeCell ref="G4:G5"/>
  </mergeCells>
  <printOptions/>
  <pageMargins left="0.25" right="0.15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2019-02-05T07:17:09Z</cp:lastPrinted>
  <dcterms:created xsi:type="dcterms:W3CDTF">2011-10-16T03:43:31Z</dcterms:created>
  <dcterms:modified xsi:type="dcterms:W3CDTF">2020-01-30T11:40:17Z</dcterms:modified>
  <cp:category/>
  <cp:version/>
  <cp:contentType/>
  <cp:contentStatus/>
</cp:coreProperties>
</file>